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370" tabRatio="599" activeTab="0"/>
  </bookViews>
  <sheets>
    <sheet name="チー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<sst xmlns="http://schemas.openxmlformats.org/spreadsheetml/2006/main" count="33" uniqueCount="33">
  <si>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北米地域</t>
  </si>
  <si>
    <t>中南米地域</t>
  </si>
  <si>
    <t>ヨーロッパ地域</t>
  </si>
  <si>
    <t>旧ソ連地域</t>
  </si>
  <si>
    <t>アジア地域</t>
  </si>
  <si>
    <t>国名</t>
  </si>
  <si>
    <t>カナダ</t>
  </si>
  <si>
    <t>メキシコ</t>
  </si>
  <si>
    <t>アルゼンチン</t>
  </si>
  <si>
    <t>ブラジル</t>
  </si>
  <si>
    <t>ロシア連邦</t>
  </si>
  <si>
    <t>ウクライナ</t>
  </si>
  <si>
    <t>日本</t>
  </si>
  <si>
    <t>フィリピン</t>
  </si>
  <si>
    <t>ニュージーランド</t>
  </si>
  <si>
    <t>その他</t>
  </si>
  <si>
    <t>合計</t>
  </si>
  <si>
    <t>米国</t>
  </si>
  <si>
    <t>大洋州地域</t>
  </si>
  <si>
    <t>豪州</t>
  </si>
  <si>
    <t>注１：豪州は年度で表示（７月～翌６月）。</t>
  </si>
  <si>
    <t>生産量</t>
  </si>
  <si>
    <t>輸入量</t>
  </si>
  <si>
    <t>輸出量</t>
  </si>
  <si>
    <t>消費量</t>
  </si>
  <si>
    <t>主要国の畜産物概況</t>
  </si>
  <si>
    <t>　品目別概況</t>
  </si>
  <si>
    <t>（単位：千トン）</t>
  </si>
  <si>
    <t>　　チーズ（2020年）</t>
  </si>
  <si>
    <t>EU</t>
  </si>
  <si>
    <t>韓国</t>
  </si>
  <si>
    <t>資料：USDA（http://www.fas.usda.gov/psdonline/psdhome.aspx）2021年7月</t>
  </si>
  <si>
    <t>注２：ニュージランドは年度で表示（６月～翌５月）。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</si>
</sst>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ＭＳ Ｐゴシック"/>
      <family val="3"/>
    </font>
    <font>
      <sz val="11"/>
      <color indexed="60"/>
      <name val="Arial"/>
      <family val="2"/>
    </font>
    <font>
      <sz val="11"/>
      <color indexed="5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ＭＳ Ｐゴシック"/>
      <family val="3"/>
    </font>
    <font>
      <sz val="11"/>
      <color indexed="20"/>
      <name val="Arial"/>
      <family val="2"/>
    </font>
    <font>
      <b/>
      <sz val="11"/>
      <color indexed="52"/>
      <name val="ＭＳ Ｐゴシック"/>
      <family val="3"/>
    </font>
    <font>
      <b/>
      <sz val="11"/>
      <color indexed="52"/>
      <name val="Arial"/>
      <family val="2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5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ＭＳ Ｐゴシック"/>
      <family val="3"/>
    </font>
    <font>
      <b/>
      <sz val="13"/>
      <color indexed="56"/>
      <name val="Arial"/>
      <family val="2"/>
    </font>
    <font>
      <b/>
      <sz val="11"/>
      <color indexed="56"/>
      <name val="ＭＳ Ｐゴシック"/>
      <family val="3"/>
    </font>
    <font>
      <b/>
      <sz val="11"/>
      <color indexed="56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1"/>
      <color indexed="63"/>
      <name val="ＭＳ Ｐゴシック"/>
      <family val="3"/>
    </font>
    <font>
      <b/>
      <sz val="11"/>
      <color indexed="63"/>
      <name val="Arial"/>
      <family val="2"/>
    </font>
    <font>
      <i/>
      <sz val="11"/>
      <color indexed="23"/>
      <name val="ＭＳ Ｐゴシック"/>
      <family val="3"/>
    </font>
    <font>
      <i/>
      <sz val="11"/>
      <color indexed="23"/>
      <name val="Arial"/>
      <family val="2"/>
    </font>
    <font>
      <sz val="11"/>
      <color indexed="62"/>
      <name val="ＭＳ Ｐゴシック"/>
      <family val="3"/>
    </font>
    <font>
      <sz val="11"/>
      <color indexed="62"/>
      <name val="Arial"/>
      <family val="2"/>
    </font>
    <font>
      <sz val="11"/>
      <color indexed="8"/>
      <name val="MS PGothic"/>
      <family val="3"/>
    </font>
    <font>
      <sz val="11"/>
      <color indexed="17"/>
      <name val="ＭＳ Ｐゴシック"/>
      <family val="3"/>
    </font>
    <font>
      <sz val="11"/>
      <color indexed="17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Arial"/>
      <family val="2"/>
    </font>
    <font>
      <sz val="11"/>
      <color theme="0"/>
      <name val="Calibri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Arial"/>
      <family val="2"/>
    </font>
    <font>
      <sz val="11"/>
      <color rgb="FF9C6500"/>
      <name val="Calibri"/>
      <family val="3"/>
    </font>
    <font>
      <sz val="11"/>
      <color rgb="FF9C6500"/>
      <name val="Arial"/>
      <family val="2"/>
    </font>
    <font>
      <sz val="11"/>
      <color rgb="FFFA7D00"/>
      <name val="Calibri"/>
      <family val="3"/>
    </font>
    <font>
      <sz val="11"/>
      <color rgb="FFFA7D00"/>
      <name val="Arial"/>
      <family val="2"/>
    </font>
    <font>
      <sz val="11"/>
      <color rgb="FF9C0006"/>
      <name val="Calibri"/>
      <family val="3"/>
    </font>
    <font>
      <sz val="11"/>
      <color rgb="FF9C0006"/>
      <name val="Arial"/>
      <family val="2"/>
    </font>
    <font>
      <b/>
      <sz val="11"/>
      <color rgb="FFFA7D00"/>
      <name val="Calibri"/>
      <family val="3"/>
    </font>
    <font>
      <b/>
      <sz val="11"/>
      <color rgb="FFFA7D00"/>
      <name val="Arial"/>
      <family val="2"/>
    </font>
    <font>
      <sz val="11"/>
      <color rgb="FFFF0000"/>
      <name val="Calibri"/>
      <family val="3"/>
    </font>
    <font>
      <sz val="11"/>
      <color rgb="FFFF0000"/>
      <name val="Arial"/>
      <family val="2"/>
    </font>
    <font>
      <b/>
      <sz val="15"/>
      <color theme="3"/>
      <name val="Calibri"/>
      <family val="3"/>
    </font>
    <font>
      <b/>
      <sz val="15"/>
      <color theme="3"/>
      <name val="Arial"/>
      <family val="2"/>
    </font>
    <font>
      <b/>
      <sz val="13"/>
      <color theme="3"/>
      <name val="Calibri"/>
      <family val="3"/>
    </font>
    <font>
      <b/>
      <sz val="13"/>
      <color theme="3"/>
      <name val="Arial"/>
      <family val="2"/>
    </font>
    <font>
      <b/>
      <sz val="11"/>
      <color theme="3"/>
      <name val="Calibri"/>
      <family val="3"/>
    </font>
    <font>
      <b/>
      <sz val="11"/>
      <color theme="3"/>
      <name val="Arial"/>
      <family val="2"/>
    </font>
    <font>
      <b/>
      <sz val="11"/>
      <color theme="1"/>
      <name val="Calibri"/>
      <family val="3"/>
    </font>
    <font>
      <b/>
      <sz val="11"/>
      <color theme="1"/>
      <name val="Arial"/>
      <family val="2"/>
    </font>
    <font>
      <b/>
      <sz val="11"/>
      <color rgb="FF3F3F3F"/>
      <name val="Calibri"/>
      <family val="3"/>
    </font>
    <font>
      <b/>
      <sz val="11"/>
      <color rgb="FF3F3F3F"/>
      <name val="Arial"/>
      <family val="2"/>
    </font>
    <font>
      <i/>
      <sz val="11"/>
      <color rgb="FF7F7F7F"/>
      <name val="Calibri"/>
      <family val="3"/>
    </font>
    <font>
      <i/>
      <sz val="11"/>
      <color rgb="FF7F7F7F"/>
      <name val="Arial"/>
      <family val="2"/>
    </font>
    <font>
      <sz val="11"/>
      <color rgb="FF3F3F76"/>
      <name val="Calibri"/>
      <family val="3"/>
    </font>
    <font>
      <sz val="11"/>
      <color rgb="FF3F3F76"/>
      <name val="Arial"/>
      <family val="2"/>
    </font>
    <font>
      <sz val="11"/>
      <color rgb="FF000000"/>
      <name val="MS PGothic"/>
      <family val="3"/>
    </font>
    <font>
      <sz val="11"/>
      <color rgb="FF006100"/>
      <name val="Calibri"/>
      <family val="3"/>
    </font>
    <font>
      <sz val="11"/>
      <color rgb="FF006100"/>
      <name val="Arial"/>
      <family val="2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26" borderId="0" applyNumberFormat="0" applyFont="0" applyBorder="0" applyAlignment="0" applyProtection="0"/>
    <xf numFmtId="0" fontId="40" fillId="26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41" fillId="29" borderId="2" applyNumberFormat="0" applyFont="0" applyAlignment="0" applyProtection="0"/>
    <xf numFmtId="0" fontId="41" fillId="29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  <xf numFmtId="0" fontId="66" fillId="31" borderId="9" applyNumberFormat="0" applyAlignment="0" applyProtection="0"/>
    <xf numFmtId="0" fontId="66" fillId="31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2" borderId="4" applyNumberFormat="0" applyAlignment="0" applyProtection="0"/>
    <xf numFmtId="0" fontId="70" fillId="32" borderId="4" applyNumberFormat="0" applyAlignment="0" applyProtection="0"/>
    <xf numFmtId="0" fontId="70" fillId="32" borderId="4" applyNumberFormat="0" applyAlignment="0" applyProtection="0"/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4" fillId="0" borderId="0" xfId="143" applyFont="1">
      <alignment vertical="center"/>
      <protection/>
    </xf>
    <xf numFmtId="184" fontId="4" fillId="0" borderId="0" xfId="0" applyNumberFormat="1" applyFont="1" applyAlignment="1">
      <alignment vertical="center"/>
    </xf>
    <xf numFmtId="0" fontId="74" fillId="0" borderId="10" xfId="143" applyFont="1" applyBorder="1">
      <alignment vertical="center"/>
      <protection/>
    </xf>
    <xf numFmtId="0" fontId="74" fillId="0" borderId="11" xfId="143" applyFont="1" applyBorder="1">
      <alignment vertical="center"/>
      <protection/>
    </xf>
    <xf numFmtId="38" fontId="74" fillId="0" borderId="10" xfId="116" applyFont="1" applyBorder="1" applyAlignment="1">
      <alignment horizontal="right" vertical="center" wrapText="1"/>
    </xf>
    <xf numFmtId="38" fontId="74" fillId="0" borderId="10" xfId="116" applyFont="1" applyBorder="1" applyAlignment="1">
      <alignment horizontal="right" vertical="center"/>
    </xf>
    <xf numFmtId="38" fontId="74" fillId="0" borderId="11" xfId="116" applyFont="1" applyBorder="1" applyAlignment="1">
      <alignment horizontal="right" vertical="center"/>
    </xf>
    <xf numFmtId="38" fontId="74" fillId="0" borderId="12" xfId="116" applyFont="1" applyBorder="1" applyAlignment="1">
      <alignment horizontal="right" vertical="center"/>
    </xf>
    <xf numFmtId="38" fontId="74" fillId="0" borderId="13" xfId="116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4" fillId="0" borderId="14" xfId="143" applyFont="1" applyBorder="1">
      <alignment vertical="center"/>
      <protection/>
    </xf>
    <xf numFmtId="0" fontId="74" fillId="0" borderId="15" xfId="143" applyFont="1" applyBorder="1">
      <alignment vertical="center"/>
      <protection/>
    </xf>
    <xf numFmtId="0" fontId="4" fillId="0" borderId="14" xfId="143" applyFont="1" applyBorder="1">
      <alignment vertical="center"/>
      <protection/>
    </xf>
    <xf numFmtId="0" fontId="74" fillId="0" borderId="16" xfId="143" applyFont="1" applyBorder="1" applyAlignment="1">
      <alignment horizontal="center" vertical="center"/>
      <protection/>
    </xf>
    <xf numFmtId="0" fontId="4" fillId="0" borderId="16" xfId="143" applyFont="1" applyBorder="1" applyAlignment="1">
      <alignment horizontal="center" vertical="center"/>
      <protection/>
    </xf>
    <xf numFmtId="0" fontId="4" fillId="0" borderId="17" xfId="143" applyFont="1" applyBorder="1" applyAlignment="1">
      <alignment horizontal="center" vertical="center"/>
      <protection/>
    </xf>
    <xf numFmtId="0" fontId="74" fillId="0" borderId="18" xfId="143" applyFont="1" applyBorder="1">
      <alignment vertical="center"/>
      <protection/>
    </xf>
    <xf numFmtId="38" fontId="74" fillId="0" borderId="16" xfId="116" applyFont="1" applyBorder="1" applyAlignment="1">
      <alignment horizontal="right" vertical="center"/>
    </xf>
    <xf numFmtId="38" fontId="74" fillId="0" borderId="17" xfId="116" applyFont="1" applyBorder="1" applyAlignment="1">
      <alignment horizontal="right" vertical="center"/>
    </xf>
    <xf numFmtId="0" fontId="74" fillId="0" borderId="0" xfId="143" applyFont="1" applyBorder="1">
      <alignment vertical="center"/>
      <protection/>
    </xf>
    <xf numFmtId="0" fontId="4" fillId="0" borderId="19" xfId="143" applyFont="1" applyBorder="1">
      <alignment vertical="center"/>
      <protection/>
    </xf>
    <xf numFmtId="0" fontId="4" fillId="0" borderId="0" xfId="143" applyFont="1" applyBorder="1">
      <alignment vertical="center"/>
      <protection/>
    </xf>
    <xf numFmtId="0" fontId="74" fillId="0" borderId="19" xfId="143" applyFont="1" applyBorder="1">
      <alignment vertical="center"/>
      <protection/>
    </xf>
    <xf numFmtId="0" fontId="74" fillId="0" borderId="20" xfId="143" applyFont="1" applyBorder="1">
      <alignment vertical="center"/>
      <protection/>
    </xf>
    <xf numFmtId="0" fontId="4" fillId="0" borderId="0" xfId="0" applyFont="1" applyAlignment="1">
      <alignment horizontal="right" vertical="center"/>
    </xf>
    <xf numFmtId="0" fontId="74" fillId="0" borderId="18" xfId="143" applyFont="1" applyBorder="1" applyAlignment="1">
      <alignment horizontal="center" vertical="center"/>
      <protection/>
    </xf>
    <xf numFmtId="0" fontId="74" fillId="0" borderId="20" xfId="143" applyFont="1" applyBorder="1" applyAlignment="1">
      <alignment horizontal="center" vertical="center"/>
      <protection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スタイル 1" xfId="87"/>
    <cellStyle name="スタイル 1 2" xfId="88"/>
    <cellStyle name="タイトル" xfId="89"/>
    <cellStyle name="タイトル 2" xfId="90"/>
    <cellStyle name="タイトル 3" xfId="91"/>
    <cellStyle name="チェック セル" xfId="92"/>
    <cellStyle name="チェック セル 2" xfId="93"/>
    <cellStyle name="チェック セル 3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2 2" xfId="144"/>
    <cellStyle name="標準 3" xfId="145"/>
    <cellStyle name="標準 4" xfId="146"/>
    <cellStyle name="標準 5" xfId="147"/>
    <cellStyle name="標準 6" xfId="148"/>
    <cellStyle name="良い" xfId="149"/>
    <cellStyle name="良い 2" xfId="150"/>
    <cellStyle name="良い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sn.lin.go.jp\alicfiles\050%20&#35519;&#26619;&#24773;&#22577;&#37096;\63%20&#24773;&#22577;&#25552;&#20379;\055%20&#30044;&#29987;\02%20&#28023;&#22806;&#12481;&#12540;&#12512;\&#26376;&#22577;&#21407;&#31295;\&#12304;&#24059;&#26411;&#12539;&#12464;&#12521;&#12501;&#20837;&#31295;&#29992;&#12501;&#12457;&#12523;&#12480;&#12305;\2021&#24180;&#21029;&#20874;&#32113;&#35336;&#36039;&#26009;\&#20027;&#35201;&#22269;&#30044;&#29987;&#29289;&#27010;&#27841;&#65288;&#33256;&#26178;&#32887;&#21729;&#12373;&#12435;&#25285;&#24403;&#65289;\&#65303;&#65288;&#65297;&#65289;_&#12459;&#12288;&#12481;&#12540;&#124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ズ"/>
      <sheetName val="表掲出国名"/>
      <sheetName val="生産量"/>
      <sheetName val="輸入量"/>
      <sheetName val="輸出量"/>
      <sheetName val="消費量"/>
    </sheetNames>
    <sheetDataSet>
      <sheetData sheetId="2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Production</v>
          </cell>
          <cell r="C3" t="str">
            <v>Algeria</v>
          </cell>
          <cell r="D3">
            <v>0</v>
          </cell>
          <cell r="E3">
            <v>0</v>
          </cell>
        </row>
        <row r="4">
          <cell r="A4" t="str">
            <v>アルゼンチン</v>
          </cell>
          <cell r="C4" t="str">
            <v>Argentina</v>
          </cell>
          <cell r="D4">
            <v>523</v>
          </cell>
          <cell r="E4">
            <v>488</v>
          </cell>
        </row>
        <row r="5">
          <cell r="A5" t="str">
            <v>豪州</v>
          </cell>
          <cell r="C5" t="str">
            <v>Australia</v>
          </cell>
          <cell r="D5">
            <v>364</v>
          </cell>
          <cell r="E5">
            <v>385</v>
          </cell>
        </row>
        <row r="6">
          <cell r="A6" t="e">
            <v>#N/A</v>
          </cell>
          <cell r="C6" t="str">
            <v>Belarus</v>
          </cell>
          <cell r="D6">
            <v>300</v>
          </cell>
          <cell r="E6">
            <v>346</v>
          </cell>
        </row>
        <row r="7">
          <cell r="A7" t="str">
            <v>ブラジル</v>
          </cell>
          <cell r="C7" t="str">
            <v>Brazil</v>
          </cell>
          <cell r="D7">
            <v>770</v>
          </cell>
          <cell r="E7">
            <v>750</v>
          </cell>
        </row>
        <row r="8">
          <cell r="A8" t="str">
            <v>カナダ</v>
          </cell>
          <cell r="C8" t="str">
            <v>Canada</v>
          </cell>
          <cell r="D8">
            <v>515</v>
          </cell>
          <cell r="E8">
            <v>510</v>
          </cell>
        </row>
        <row r="9">
          <cell r="A9" t="e">
            <v>#N/A</v>
          </cell>
          <cell r="C9" t="str">
            <v>China</v>
          </cell>
          <cell r="D9">
            <v>282</v>
          </cell>
          <cell r="E9">
            <v>283</v>
          </cell>
        </row>
        <row r="10">
          <cell r="A10" t="str">
            <v>EU</v>
          </cell>
          <cell r="C10" t="str">
            <v>European Union</v>
          </cell>
          <cell r="D10">
            <v>10210</v>
          </cell>
          <cell r="E10">
            <v>10350</v>
          </cell>
        </row>
        <row r="11">
          <cell r="A11" t="str">
            <v>日本</v>
          </cell>
          <cell r="C11" t="str">
            <v>Japan</v>
          </cell>
          <cell r="D11">
            <v>44</v>
          </cell>
          <cell r="E11">
            <v>45</v>
          </cell>
        </row>
        <row r="12">
          <cell r="A12" t="str">
            <v>韓国</v>
          </cell>
          <cell r="C12" t="str">
            <v>Korea, South</v>
          </cell>
          <cell r="D12">
            <v>40</v>
          </cell>
          <cell r="E12">
            <v>43</v>
          </cell>
        </row>
        <row r="13">
          <cell r="A13" t="str">
            <v>メキシコ</v>
          </cell>
          <cell r="C13" t="str">
            <v>Mexico</v>
          </cell>
          <cell r="D13">
            <v>437</v>
          </cell>
          <cell r="E13">
            <v>455</v>
          </cell>
        </row>
        <row r="14">
          <cell r="A14" t="str">
            <v>ニュージーランド</v>
          </cell>
          <cell r="C14" t="str">
            <v>New Zealand</v>
          </cell>
          <cell r="D14">
            <v>365</v>
          </cell>
          <cell r="E14">
            <v>350</v>
          </cell>
        </row>
        <row r="15">
          <cell r="A15" t="str">
            <v>フィリピン</v>
          </cell>
          <cell r="C15" t="str">
            <v>Philippines</v>
          </cell>
          <cell r="D15">
            <v>2</v>
          </cell>
          <cell r="E15">
            <v>2</v>
          </cell>
        </row>
        <row r="16">
          <cell r="A16" t="str">
            <v>ロシア連邦</v>
          </cell>
          <cell r="C16" t="str">
            <v>Russia</v>
          </cell>
          <cell r="D16">
            <v>983</v>
          </cell>
          <cell r="E16">
            <v>1035</v>
          </cell>
        </row>
        <row r="17">
          <cell r="A17" t="e">
            <v>#N/A</v>
          </cell>
          <cell r="C17" t="str">
            <v>Taiwan</v>
          </cell>
          <cell r="D17">
            <v>0</v>
          </cell>
          <cell r="E17">
            <v>0</v>
          </cell>
        </row>
        <row r="18">
          <cell r="A18" t="str">
            <v>ウクライナ</v>
          </cell>
          <cell r="C18" t="str">
            <v>Ukraine</v>
          </cell>
          <cell r="D18">
            <v>187</v>
          </cell>
          <cell r="E18">
            <v>180</v>
          </cell>
        </row>
        <row r="19">
          <cell r="A19" t="str">
            <v>米国</v>
          </cell>
          <cell r="C19" t="str">
            <v>United States</v>
          </cell>
          <cell r="D19">
            <v>5959</v>
          </cell>
          <cell r="E19">
            <v>6000</v>
          </cell>
        </row>
        <row r="20">
          <cell r="A20" t="str">
            <v>合計</v>
          </cell>
          <cell r="C20" t="str">
            <v>World</v>
          </cell>
          <cell r="D20">
            <v>20981</v>
          </cell>
          <cell r="E20">
            <v>21222</v>
          </cell>
        </row>
      </sheetData>
      <sheetData sheetId="3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Imports</v>
          </cell>
          <cell r="C3" t="str">
            <v>Algeria</v>
          </cell>
          <cell r="D3">
            <v>0</v>
          </cell>
          <cell r="E3">
            <v>0</v>
          </cell>
        </row>
        <row r="4">
          <cell r="A4" t="str">
            <v>アルゼンチン</v>
          </cell>
          <cell r="C4" t="str">
            <v>Argentina</v>
          </cell>
          <cell r="D4">
            <v>2</v>
          </cell>
          <cell r="E4">
            <v>1</v>
          </cell>
        </row>
        <row r="5">
          <cell r="A5" t="str">
            <v>豪州</v>
          </cell>
          <cell r="C5" t="str">
            <v>Australia</v>
          </cell>
          <cell r="D5">
            <v>97</v>
          </cell>
          <cell r="E5">
            <v>98</v>
          </cell>
        </row>
        <row r="6">
          <cell r="A6" t="e">
            <v>#N/A</v>
          </cell>
          <cell r="C6" t="str">
            <v>Belarus</v>
          </cell>
          <cell r="D6">
            <v>6</v>
          </cell>
          <cell r="E6">
            <v>6</v>
          </cell>
        </row>
        <row r="7">
          <cell r="A7" t="str">
            <v>ブラジル</v>
          </cell>
          <cell r="C7" t="str">
            <v>Brazil</v>
          </cell>
          <cell r="D7">
            <v>28</v>
          </cell>
          <cell r="E7">
            <v>30</v>
          </cell>
        </row>
        <row r="8">
          <cell r="A8" t="str">
            <v>カナダ</v>
          </cell>
          <cell r="C8" t="str">
            <v>Canada</v>
          </cell>
          <cell r="D8">
            <v>36</v>
          </cell>
          <cell r="E8">
            <v>40</v>
          </cell>
        </row>
        <row r="9">
          <cell r="A9" t="e">
            <v>#N/A</v>
          </cell>
          <cell r="C9" t="str">
            <v>China</v>
          </cell>
          <cell r="D9">
            <v>115</v>
          </cell>
          <cell r="E9">
            <v>126</v>
          </cell>
        </row>
        <row r="10">
          <cell r="A10" t="str">
            <v>EU</v>
          </cell>
          <cell r="C10" t="str">
            <v>European Union</v>
          </cell>
          <cell r="D10">
            <v>63</v>
          </cell>
          <cell r="E10">
            <v>63</v>
          </cell>
        </row>
        <row r="11">
          <cell r="A11" t="str">
            <v>日本</v>
          </cell>
          <cell r="C11" t="str">
            <v>Japan</v>
          </cell>
          <cell r="D11">
            <v>303</v>
          </cell>
          <cell r="E11">
            <v>300</v>
          </cell>
        </row>
        <row r="12">
          <cell r="A12" t="str">
            <v>韓国</v>
          </cell>
          <cell r="C12" t="str">
            <v>Korea, South</v>
          </cell>
          <cell r="D12">
            <v>131</v>
          </cell>
          <cell r="E12">
            <v>131</v>
          </cell>
        </row>
        <row r="13">
          <cell r="A13" t="str">
            <v>メキシコ</v>
          </cell>
          <cell r="C13" t="str">
            <v>Mexico</v>
          </cell>
          <cell r="D13">
            <v>121</v>
          </cell>
          <cell r="E13">
            <v>119</v>
          </cell>
        </row>
        <row r="14">
          <cell r="A14" t="str">
            <v>ニュージーランド</v>
          </cell>
          <cell r="C14" t="str">
            <v>New Zealand</v>
          </cell>
          <cell r="D14">
            <v>13</v>
          </cell>
          <cell r="E14">
            <v>10</v>
          </cell>
        </row>
        <row r="15">
          <cell r="A15" t="str">
            <v>フィリピン</v>
          </cell>
          <cell r="C15" t="str">
            <v>Philippines</v>
          </cell>
          <cell r="D15">
            <v>40</v>
          </cell>
          <cell r="E15">
            <v>44</v>
          </cell>
        </row>
        <row r="16">
          <cell r="A16" t="str">
            <v>ロシア連邦</v>
          </cell>
          <cell r="C16" t="str">
            <v>Russia</v>
          </cell>
          <cell r="D16">
            <v>273</v>
          </cell>
          <cell r="E16">
            <v>310</v>
          </cell>
        </row>
        <row r="17">
          <cell r="A17" t="e">
            <v>#N/A</v>
          </cell>
          <cell r="C17" t="str">
            <v>Taiwan</v>
          </cell>
          <cell r="D17">
            <v>31</v>
          </cell>
          <cell r="E17">
            <v>32</v>
          </cell>
        </row>
        <row r="18">
          <cell r="A18" t="str">
            <v>ウクライナ</v>
          </cell>
          <cell r="C18" t="str">
            <v>Ukraine</v>
          </cell>
          <cell r="D18">
            <v>24</v>
          </cell>
          <cell r="E18">
            <v>49</v>
          </cell>
        </row>
        <row r="19">
          <cell r="A19" t="str">
            <v>米国</v>
          </cell>
          <cell r="C19" t="str">
            <v>United States</v>
          </cell>
          <cell r="D19">
            <v>139</v>
          </cell>
          <cell r="E19">
            <v>126</v>
          </cell>
        </row>
        <row r="20">
          <cell r="A20" t="str">
            <v>合計</v>
          </cell>
          <cell r="C20" t="str">
            <v>World</v>
          </cell>
          <cell r="D20">
            <v>1422</v>
          </cell>
          <cell r="E20">
            <v>1485</v>
          </cell>
        </row>
      </sheetData>
      <sheetData sheetId="4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Exports</v>
          </cell>
          <cell r="C3" t="str">
            <v>Algeria</v>
          </cell>
          <cell r="D3">
            <v>0</v>
          </cell>
          <cell r="E3">
            <v>0</v>
          </cell>
        </row>
        <row r="4">
          <cell r="A4" t="str">
            <v>アルゼンチン</v>
          </cell>
          <cell r="C4" t="str">
            <v>Argentina</v>
          </cell>
          <cell r="D4">
            <v>61</v>
          </cell>
          <cell r="E4">
            <v>70</v>
          </cell>
        </row>
        <row r="5">
          <cell r="A5" t="str">
            <v>豪州</v>
          </cell>
          <cell r="C5" t="str">
            <v>Australia</v>
          </cell>
          <cell r="D5">
            <v>160</v>
          </cell>
          <cell r="E5">
            <v>155</v>
          </cell>
        </row>
        <row r="6">
          <cell r="A6" t="e">
            <v>#N/A</v>
          </cell>
          <cell r="C6" t="str">
            <v>Belarus</v>
          </cell>
          <cell r="D6">
            <v>244</v>
          </cell>
          <cell r="E6">
            <v>270</v>
          </cell>
        </row>
        <row r="7">
          <cell r="A7" t="str">
            <v>ブラジル</v>
          </cell>
          <cell r="C7" t="str">
            <v>Brazil</v>
          </cell>
          <cell r="D7">
            <v>3</v>
          </cell>
          <cell r="E7">
            <v>4</v>
          </cell>
        </row>
        <row r="8">
          <cell r="A8" t="str">
            <v>カナダ</v>
          </cell>
          <cell r="C8" t="str">
            <v>Canada</v>
          </cell>
          <cell r="D8">
            <v>12</v>
          </cell>
          <cell r="E8">
            <v>11</v>
          </cell>
        </row>
        <row r="9">
          <cell r="A9" t="e">
            <v>#N/A</v>
          </cell>
          <cell r="C9" t="str">
            <v>China</v>
          </cell>
          <cell r="D9">
            <v>0</v>
          </cell>
          <cell r="E9">
            <v>0</v>
          </cell>
        </row>
        <row r="10">
          <cell r="A10" t="str">
            <v>EU</v>
          </cell>
          <cell r="C10" t="str">
            <v>European Union</v>
          </cell>
          <cell r="D10">
            <v>879</v>
          </cell>
          <cell r="E10">
            <v>931</v>
          </cell>
        </row>
        <row r="11">
          <cell r="A11" t="str">
            <v>日本</v>
          </cell>
          <cell r="C11" t="str">
            <v>Japan</v>
          </cell>
          <cell r="D11">
            <v>1</v>
          </cell>
          <cell r="E11">
            <v>1</v>
          </cell>
        </row>
        <row r="12">
          <cell r="A12" t="str">
            <v>韓国</v>
          </cell>
          <cell r="C12" t="str">
            <v>Korea, South</v>
          </cell>
          <cell r="D12">
            <v>0</v>
          </cell>
          <cell r="E12">
            <v>0</v>
          </cell>
        </row>
        <row r="13">
          <cell r="A13" t="str">
            <v>メキシコ</v>
          </cell>
          <cell r="C13" t="str">
            <v>Mexico</v>
          </cell>
          <cell r="D13">
            <v>7</v>
          </cell>
          <cell r="E13">
            <v>10</v>
          </cell>
        </row>
        <row r="14">
          <cell r="A14" t="str">
            <v>ニュージーランド</v>
          </cell>
          <cell r="C14" t="str">
            <v>New Zealand</v>
          </cell>
          <cell r="D14">
            <v>335</v>
          </cell>
          <cell r="E14">
            <v>316</v>
          </cell>
        </row>
        <row r="15">
          <cell r="A15" t="str">
            <v>フィリピン</v>
          </cell>
          <cell r="C15" t="str">
            <v>Philippines</v>
          </cell>
          <cell r="D15">
            <v>0</v>
          </cell>
          <cell r="E15">
            <v>0</v>
          </cell>
        </row>
        <row r="16">
          <cell r="A16" t="str">
            <v>ロシア連邦</v>
          </cell>
          <cell r="C16" t="str">
            <v>Russia</v>
          </cell>
          <cell r="D16">
            <v>26</v>
          </cell>
          <cell r="E16">
            <v>30</v>
          </cell>
        </row>
        <row r="17">
          <cell r="A17" t="e">
            <v>#N/A</v>
          </cell>
          <cell r="C17" t="str">
            <v>Taiwan</v>
          </cell>
          <cell r="D17">
            <v>0</v>
          </cell>
          <cell r="E17">
            <v>0</v>
          </cell>
        </row>
        <row r="18">
          <cell r="A18" t="str">
            <v>ウクライナ</v>
          </cell>
          <cell r="C18" t="str">
            <v>Ukraine</v>
          </cell>
          <cell r="D18">
            <v>7</v>
          </cell>
          <cell r="E18">
            <v>5</v>
          </cell>
        </row>
        <row r="19">
          <cell r="A19" t="str">
            <v>米国</v>
          </cell>
          <cell r="C19" t="str">
            <v>United States</v>
          </cell>
          <cell r="D19">
            <v>357</v>
          </cell>
          <cell r="E19">
            <v>359</v>
          </cell>
        </row>
        <row r="20">
          <cell r="A20" t="str">
            <v>合計</v>
          </cell>
          <cell r="C20" t="str">
            <v>World</v>
          </cell>
          <cell r="D20">
            <v>2092</v>
          </cell>
          <cell r="E20">
            <v>2162</v>
          </cell>
        </row>
      </sheetData>
      <sheetData sheetId="5">
        <row r="1">
          <cell r="A1" t="str">
            <v>国名（数式）</v>
          </cell>
          <cell r="B1" t="str">
            <v>↓　B～E列　データ貼り付け箇所</v>
          </cell>
        </row>
        <row r="2"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Domestic Consumption</v>
          </cell>
          <cell r="C3" t="str">
            <v>Algeria</v>
          </cell>
          <cell r="D3">
            <v>0</v>
          </cell>
          <cell r="E3">
            <v>0</v>
          </cell>
        </row>
        <row r="4">
          <cell r="A4" t="str">
            <v>アルゼンチン</v>
          </cell>
          <cell r="C4" t="str">
            <v>Argentina</v>
          </cell>
          <cell r="D4">
            <v>430</v>
          </cell>
          <cell r="E4">
            <v>441</v>
          </cell>
        </row>
        <row r="5">
          <cell r="A5" t="str">
            <v>豪州</v>
          </cell>
          <cell r="C5" t="str">
            <v>Australia</v>
          </cell>
          <cell r="D5">
            <v>297</v>
          </cell>
          <cell r="E5">
            <v>305</v>
          </cell>
        </row>
        <row r="6">
          <cell r="A6" t="e">
            <v>#N/A</v>
          </cell>
          <cell r="C6" t="str">
            <v>Belarus</v>
          </cell>
          <cell r="D6">
            <v>73</v>
          </cell>
          <cell r="E6">
            <v>75</v>
          </cell>
        </row>
        <row r="7">
          <cell r="A7" t="str">
            <v>ブラジル</v>
          </cell>
          <cell r="C7" t="str">
            <v>Brazil</v>
          </cell>
          <cell r="D7">
            <v>795</v>
          </cell>
          <cell r="E7">
            <v>776</v>
          </cell>
        </row>
        <row r="8">
          <cell r="A8" t="str">
            <v>カナダ</v>
          </cell>
          <cell r="C8" t="str">
            <v>Canada</v>
          </cell>
          <cell r="D8">
            <v>539</v>
          </cell>
          <cell r="E8">
            <v>539</v>
          </cell>
        </row>
        <row r="9">
          <cell r="A9" t="e">
            <v>#N/A</v>
          </cell>
          <cell r="C9" t="str">
            <v>China</v>
          </cell>
          <cell r="D9">
            <v>397</v>
          </cell>
          <cell r="E9">
            <v>409</v>
          </cell>
        </row>
        <row r="10">
          <cell r="A10" t="str">
            <v>EU</v>
          </cell>
          <cell r="C10" t="str">
            <v>European Union</v>
          </cell>
          <cell r="D10">
            <v>9394</v>
          </cell>
          <cell r="E10">
            <v>9482</v>
          </cell>
        </row>
        <row r="11">
          <cell r="A11" t="str">
            <v>日本</v>
          </cell>
          <cell r="C11" t="str">
            <v>Japan</v>
          </cell>
          <cell r="D11">
            <v>346</v>
          </cell>
          <cell r="E11">
            <v>344</v>
          </cell>
        </row>
        <row r="12">
          <cell r="A12" t="str">
            <v>韓国</v>
          </cell>
          <cell r="C12" t="str">
            <v>Korea, South</v>
          </cell>
          <cell r="D12">
            <v>166</v>
          </cell>
          <cell r="E12">
            <v>170</v>
          </cell>
        </row>
        <row r="13">
          <cell r="A13" t="str">
            <v>メキシコ</v>
          </cell>
          <cell r="C13" t="str">
            <v>Mexico</v>
          </cell>
          <cell r="D13">
            <v>551</v>
          </cell>
          <cell r="E13">
            <v>564</v>
          </cell>
        </row>
        <row r="14">
          <cell r="A14" t="str">
            <v>ニュージーランド</v>
          </cell>
          <cell r="C14" t="str">
            <v>New Zealand</v>
          </cell>
          <cell r="D14">
            <v>38</v>
          </cell>
          <cell r="E14">
            <v>38</v>
          </cell>
        </row>
        <row r="15">
          <cell r="A15" t="str">
            <v>フィリピン</v>
          </cell>
          <cell r="C15" t="str">
            <v>Philippines</v>
          </cell>
          <cell r="D15">
            <v>42</v>
          </cell>
          <cell r="E15">
            <v>46</v>
          </cell>
        </row>
        <row r="16">
          <cell r="A16" t="str">
            <v>ロシア連邦</v>
          </cell>
          <cell r="C16" t="str">
            <v>Russia</v>
          </cell>
          <cell r="D16">
            <v>1231</v>
          </cell>
          <cell r="E16">
            <v>1318</v>
          </cell>
        </row>
        <row r="17">
          <cell r="A17" t="e">
            <v>#N/A</v>
          </cell>
          <cell r="C17" t="str">
            <v>Taiwan</v>
          </cell>
          <cell r="D17">
            <v>31</v>
          </cell>
          <cell r="E17">
            <v>32</v>
          </cell>
        </row>
        <row r="18">
          <cell r="A18" t="str">
            <v>ウクライナ</v>
          </cell>
          <cell r="C18" t="str">
            <v>Ukraine</v>
          </cell>
          <cell r="D18">
            <v>205</v>
          </cell>
          <cell r="E18">
            <v>221</v>
          </cell>
        </row>
        <row r="19">
          <cell r="A19" t="str">
            <v>米国</v>
          </cell>
          <cell r="C19" t="str">
            <v>United States</v>
          </cell>
          <cell r="D19">
            <v>5751</v>
          </cell>
          <cell r="E19">
            <v>5766</v>
          </cell>
        </row>
        <row r="20">
          <cell r="A20" t="str">
            <v>合計</v>
          </cell>
          <cell r="C20" t="str">
            <v>World</v>
          </cell>
          <cell r="D20">
            <v>20286</v>
          </cell>
          <cell r="E20">
            <v>20526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875" style="1" customWidth="1"/>
    <col min="3" max="3" width="15.50390625" style="1" customWidth="1"/>
    <col min="4" max="7" width="15.625" style="1" customWidth="1"/>
    <col min="8" max="16384" width="9.00390625" style="1" customWidth="1"/>
  </cols>
  <sheetData>
    <row r="1" spans="1:3" s="4" customFormat="1" ht="16.5" customHeight="1">
      <c r="A1" s="3" t="s">
        <v>25</v>
      </c>
      <c r="B1" s="2"/>
      <c r="C1" s="2"/>
    </row>
    <row r="2" spans="1:3" s="4" customFormat="1" ht="16.5" customHeight="1">
      <c r="A2" s="3" t="s">
        <v>26</v>
      </c>
      <c r="B2" s="2"/>
      <c r="C2" s="2"/>
    </row>
    <row r="3" spans="1:7" s="4" customFormat="1" ht="16.5" customHeight="1">
      <c r="A3" s="3" t="s">
        <v>28</v>
      </c>
      <c r="B3" s="2"/>
      <c r="C3" s="2"/>
      <c r="G3" s="29" t="s">
        <v>27</v>
      </c>
    </row>
    <row r="4" spans="1:251" s="6" customFormat="1" ht="12.75" customHeight="1">
      <c r="A4" s="5"/>
      <c r="B4" s="30" t="s">
        <v>5</v>
      </c>
      <c r="C4" s="31"/>
      <c r="D4" s="18" t="s">
        <v>21</v>
      </c>
      <c r="E4" s="19" t="s">
        <v>22</v>
      </c>
      <c r="F4" s="20" t="s">
        <v>23</v>
      </c>
      <c r="G4" s="20" t="s">
        <v>24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6" customFormat="1" ht="12.75" customHeight="1">
      <c r="A5" s="5"/>
      <c r="B5" s="15" t="s">
        <v>0</v>
      </c>
      <c r="C5" s="24"/>
      <c r="D5" s="7"/>
      <c r="E5" s="7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6" customFormat="1" ht="12.75" customHeight="1">
      <c r="A6" s="5"/>
      <c r="B6" s="15"/>
      <c r="C6" s="24" t="s">
        <v>17</v>
      </c>
      <c r="D6" s="9">
        <f>IF(ISERROR(VLOOKUP($C6,'[1]生産量'!$A:$E,5,0)),"-",VLOOKUP($C6,'[1]生産量'!$A:$E,5,0))</f>
        <v>6000</v>
      </c>
      <c r="E6" s="10">
        <f>IF(ISERROR(VLOOKUP($C6,'[1]輸入量'!$A:$E,5,0)),"-",VLOOKUP($C6,'[1]輸入量'!$A:$E,5,0))</f>
        <v>126</v>
      </c>
      <c r="F6" s="11">
        <f>IF(ISERROR(VLOOKUP($C6,'[1]輸出量'!$A:$E,5,0)),"-",VLOOKUP($C6,'[1]輸出量'!$A:$E,5,0))</f>
        <v>359</v>
      </c>
      <c r="G6" s="11">
        <f>IF(ISERROR(VLOOKUP($C6,'[1]消費量'!$A:$E,5,0)),"-",VLOOKUP($C6,'[1]消費量'!$A:$E,5,0))</f>
        <v>5766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6" customFormat="1" ht="12.75" customHeight="1">
      <c r="A7" s="5"/>
      <c r="B7" s="15"/>
      <c r="C7" s="24" t="s">
        <v>6</v>
      </c>
      <c r="D7" s="10">
        <f>IF(ISERROR(VLOOKUP($C7,'[1]生産量'!$A:$E,5,0)),"-",VLOOKUP($C7,'[1]生産量'!$A:$E,5,0))</f>
        <v>510</v>
      </c>
      <c r="E7" s="10">
        <f>IF(ISERROR(VLOOKUP($C7,'[1]輸入量'!$A:$E,5,0)),"-",VLOOKUP($C7,'[1]輸入量'!$A:$E,5,0))</f>
        <v>40</v>
      </c>
      <c r="F7" s="11">
        <f>IF(ISERROR(VLOOKUP($C7,'[1]輸出量'!$A:$E,5,0)),"-",VLOOKUP($C7,'[1]輸出量'!$A:$E,5,0))</f>
        <v>11</v>
      </c>
      <c r="G7" s="11">
        <f>IF(ISERROR(VLOOKUP($C7,'[1]消費量'!$A:$E,5,0)),"-",VLOOKUP($C7,'[1]消費量'!$A:$E,5,0))</f>
        <v>539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6" customFormat="1" ht="12.75" customHeight="1">
      <c r="A8" s="5"/>
      <c r="B8" s="16"/>
      <c r="C8" s="25" t="s">
        <v>7</v>
      </c>
      <c r="D8" s="12">
        <f>IF(ISERROR(VLOOKUP($C8,'[1]生産量'!$A:$E,5,0)),"-",VLOOKUP($C8,'[1]生産量'!$A:$E,5,0))</f>
        <v>455</v>
      </c>
      <c r="E8" s="12">
        <f>IF(ISERROR(VLOOKUP($C8,'[1]輸入量'!$A:$E,5,0)),"-",VLOOKUP($C8,'[1]輸入量'!$A:$E,5,0))</f>
        <v>119</v>
      </c>
      <c r="F8" s="13">
        <f>IF(ISERROR(VLOOKUP($C8,'[1]輸出量'!$A:$E,5,0)),"-",VLOOKUP($C8,'[1]輸出量'!$A:$E,5,0))</f>
        <v>10</v>
      </c>
      <c r="G8" s="13">
        <f>IF(ISERROR(VLOOKUP($C8,'[1]消費量'!$A:$E,5,0)),"-",VLOOKUP($C8,'[1]消費量'!$A:$E,5,0))</f>
        <v>564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6" customFormat="1" ht="12.75" customHeight="1">
      <c r="A9" s="5"/>
      <c r="B9" s="15" t="s">
        <v>1</v>
      </c>
      <c r="C9" s="24"/>
      <c r="D9" s="10"/>
      <c r="E9" s="10"/>
      <c r="F9" s="11"/>
      <c r="G9" s="1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6" customFormat="1" ht="12.75" customHeight="1">
      <c r="A10" s="5"/>
      <c r="B10" s="15"/>
      <c r="C10" s="26" t="s">
        <v>8</v>
      </c>
      <c r="D10" s="10">
        <f>IF(ISERROR(VLOOKUP($C10,'[1]生産量'!$A:$E,5,0)),"-",VLOOKUP($C10,'[1]生産量'!$A:$E,5,0))</f>
        <v>488</v>
      </c>
      <c r="E10" s="10">
        <f>IF(ISERROR(VLOOKUP($C10,'[1]輸入量'!$A:$E,5,0)),"-",VLOOKUP($C10,'[1]輸入量'!$A:$E,5,0))</f>
        <v>1</v>
      </c>
      <c r="F10" s="11">
        <f>IF(ISERROR(VLOOKUP($C10,'[1]輸出量'!$A:$E,5,0)),"-",VLOOKUP($C10,'[1]輸出量'!$A:$E,5,0))</f>
        <v>70</v>
      </c>
      <c r="G10" s="11">
        <f>IF(ISERROR(VLOOKUP($C10,'[1]消費量'!$A:$E,5,0)),"-",VLOOKUP($C10,'[1]消費量'!$A:$E,5,0))</f>
        <v>441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6" customFormat="1" ht="12.75" customHeight="1">
      <c r="A11" s="5"/>
      <c r="B11" s="16"/>
      <c r="C11" s="27" t="s">
        <v>9</v>
      </c>
      <c r="D11" s="12">
        <f>IF(ISERROR(VLOOKUP($C11,'[1]生産量'!$A:$E,5,0)),"-",VLOOKUP($C11,'[1]生産量'!$A:$E,5,0))</f>
        <v>750</v>
      </c>
      <c r="E11" s="12">
        <f>IF(ISERROR(VLOOKUP($C11,'[1]輸入量'!$A:$E,5,0)),"-",VLOOKUP($C11,'[1]輸入量'!$A:$E,5,0))</f>
        <v>30</v>
      </c>
      <c r="F11" s="13">
        <f>IF(ISERROR(VLOOKUP($C11,'[1]輸出量'!$A:$E,5,0)),"-",VLOOKUP($C11,'[1]輸出量'!$A:$E,5,0))</f>
        <v>4</v>
      </c>
      <c r="G11" s="13">
        <f>IF(ISERROR(VLOOKUP($C11,'[1]消費量'!$A:$E,5,0)),"-",VLOOKUP($C11,'[1]消費量'!$A:$E,5,0))</f>
        <v>776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6" customFormat="1" ht="12.75" customHeight="1">
      <c r="A12" s="5"/>
      <c r="B12" s="15" t="s">
        <v>2</v>
      </c>
      <c r="C12" s="24"/>
      <c r="D12" s="10"/>
      <c r="E12" s="10"/>
      <c r="F12" s="11"/>
      <c r="G12" s="1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6" customFormat="1" ht="12.75" customHeight="1">
      <c r="A13" s="5"/>
      <c r="B13" s="16"/>
      <c r="C13" s="27" t="s">
        <v>29</v>
      </c>
      <c r="D13" s="12">
        <f>IF(ISERROR(VLOOKUP($C13,'[1]生産量'!$A:$E,5,0)),"-",VLOOKUP($C13,'[1]生産量'!$A:$E,5,0))</f>
        <v>10350</v>
      </c>
      <c r="E13" s="12">
        <f>IF(ISERROR(VLOOKUP($C13,'[1]輸入量'!$A:$E,5,0)),"-",VLOOKUP($C13,'[1]輸入量'!$A:$E,5,0))</f>
        <v>63</v>
      </c>
      <c r="F13" s="13">
        <f>IF(ISERROR(VLOOKUP($C13,'[1]輸出量'!$A:$E,5,0)),"-",VLOOKUP($C13,'[1]輸出量'!$A:$E,5,0))</f>
        <v>931</v>
      </c>
      <c r="G13" s="13">
        <f>IF(ISERROR(VLOOKUP($C13,'[1]消費量'!$A:$E,5,0)),"-",VLOOKUP($C13,'[1]消費量'!$A:$E,5,0))</f>
        <v>9482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6" customFormat="1" ht="12.75" customHeight="1">
      <c r="A14" s="5"/>
      <c r="B14" s="15" t="s">
        <v>3</v>
      </c>
      <c r="C14" s="24"/>
      <c r="D14" s="10"/>
      <c r="E14" s="10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6" customFormat="1" ht="12.75" customHeight="1">
      <c r="A15" s="5"/>
      <c r="B15" s="15"/>
      <c r="C15" s="24" t="s">
        <v>10</v>
      </c>
      <c r="D15" s="10">
        <f>IF(ISERROR(VLOOKUP($C15,'[1]生産量'!$A:$E,5,0)),"-",VLOOKUP($C15,'[1]生産量'!$A:$E,5,0))</f>
        <v>1035</v>
      </c>
      <c r="E15" s="10">
        <f>IF(ISERROR(VLOOKUP($C15,'[1]輸入量'!$A:$E,5,0)),"-",VLOOKUP($C15,'[1]輸入量'!$A:$E,5,0))</f>
        <v>310</v>
      </c>
      <c r="F15" s="11">
        <f>IF(ISERROR(VLOOKUP($C15,'[1]輸出量'!$A:$E,5,0)),"-",VLOOKUP($C15,'[1]輸出量'!$A:$E,5,0))</f>
        <v>30</v>
      </c>
      <c r="G15" s="11">
        <f>IF(ISERROR(VLOOKUP($C15,'[1]消費量'!$A:$E,5,0)),"-",VLOOKUP($C15,'[1]消費量'!$A:$E,5,0))</f>
        <v>1318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6" customFormat="1" ht="12.75" customHeight="1">
      <c r="A16" s="5"/>
      <c r="B16" s="16"/>
      <c r="C16" s="25" t="s">
        <v>11</v>
      </c>
      <c r="D16" s="12">
        <f>IF(ISERROR(VLOOKUP($C16,'[1]生産量'!$A:$E,5,0)),"-",VLOOKUP($C16,'[1]生産量'!$A:$E,5,0))</f>
        <v>180</v>
      </c>
      <c r="E16" s="12">
        <f>IF(ISERROR(VLOOKUP($C16,'[1]輸入量'!$A:$E,5,0)),"-",VLOOKUP($C16,'[1]輸入量'!$A:$E,5,0))</f>
        <v>49</v>
      </c>
      <c r="F16" s="13">
        <f>IF(ISERROR(VLOOKUP($C16,'[1]輸出量'!$A:$E,5,0)),"-",VLOOKUP($C16,'[1]輸出量'!$A:$E,5,0))</f>
        <v>5</v>
      </c>
      <c r="G16" s="13">
        <f>IF(ISERROR(VLOOKUP($C16,'[1]消費量'!$A:$E,5,0)),"-",VLOOKUP($C16,'[1]消費量'!$A:$E,5,0))</f>
        <v>221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6" customFormat="1" ht="12.75" customHeight="1">
      <c r="A17" s="5"/>
      <c r="B17" s="15" t="s">
        <v>4</v>
      </c>
      <c r="C17" s="24"/>
      <c r="D17" s="10"/>
      <c r="E17" s="10"/>
      <c r="F17" s="11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6" customFormat="1" ht="12.75" customHeight="1">
      <c r="A18" s="5"/>
      <c r="B18" s="15"/>
      <c r="C18" s="26" t="s">
        <v>30</v>
      </c>
      <c r="D18" s="10">
        <f>IF(ISERROR(VLOOKUP($C18,'[1]生産量'!$A:$E,5,0)),"-",VLOOKUP($C18,'[1]生産量'!$A:$E,5,0))</f>
        <v>43</v>
      </c>
      <c r="E18" s="10">
        <f>IF(ISERROR(VLOOKUP($C18,'[1]輸入量'!$A:$E,5,0)),"-",VLOOKUP($C18,'[1]輸入量'!$A:$E,5,0))</f>
        <v>131</v>
      </c>
      <c r="F18" s="11">
        <f>IF(ISERROR(VLOOKUP($C18,'[1]輸出量'!$A:$E,5,0)),"-",VLOOKUP($C18,'[1]輸出量'!$A:$E,5,0))</f>
        <v>0</v>
      </c>
      <c r="G18" s="11">
        <f>IF(ISERROR(VLOOKUP($C18,'[1]消費量'!$A:$E,5,0)),"-",VLOOKUP($C18,'[1]消費量'!$A:$E,5,0))</f>
        <v>170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6" customFormat="1" ht="12.75" customHeight="1">
      <c r="A19" s="5"/>
      <c r="B19" s="15"/>
      <c r="C19" s="24" t="s">
        <v>12</v>
      </c>
      <c r="D19" s="10">
        <f>IF(ISERROR(VLOOKUP($C19,'[1]生産量'!$A:$E,5,0)),"-",VLOOKUP($C19,'[1]生産量'!$A:$E,5,0))</f>
        <v>45</v>
      </c>
      <c r="E19" s="10">
        <f>IF(ISERROR(VLOOKUP($C19,'[1]輸入量'!$A:$E,5,0)),"-",VLOOKUP($C19,'[1]輸入量'!$A:$E,5,0))</f>
        <v>300</v>
      </c>
      <c r="F19" s="11">
        <f>IF(ISERROR(VLOOKUP($C19,'[1]輸出量'!$A:$E,5,0)),"-",VLOOKUP($C19,'[1]輸出量'!$A:$E,5,0))</f>
        <v>1</v>
      </c>
      <c r="G19" s="11">
        <f>IF(ISERROR(VLOOKUP($C19,'[1]消費量'!$A:$E,5,0)),"-",VLOOKUP($C19,'[1]消費量'!$A:$E,5,0))</f>
        <v>344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6" customFormat="1" ht="12.75" customHeight="1">
      <c r="A20" s="5"/>
      <c r="B20" s="16"/>
      <c r="C20" s="25" t="s">
        <v>13</v>
      </c>
      <c r="D20" s="12">
        <f>IF(ISERROR(VLOOKUP($C20,'[1]生産量'!$A:$E,5,0)),"-",VLOOKUP($C20,'[1]生産量'!$A:$E,5,0))</f>
        <v>2</v>
      </c>
      <c r="E20" s="12">
        <f>IF(ISERROR(VLOOKUP($C20,'[1]輸入量'!$A:$E,5,0)),"-",VLOOKUP($C20,'[1]輸入量'!$A:$E,5,0))</f>
        <v>44</v>
      </c>
      <c r="F20" s="13">
        <f>IF(ISERROR(VLOOKUP($C20,'[1]輸出量'!$A:$E,5,0)),"-",VLOOKUP($C20,'[1]輸出量'!$A:$E,5,0))</f>
        <v>0</v>
      </c>
      <c r="G20" s="13">
        <f>IF(ISERROR(VLOOKUP($C20,'[1]消費量'!$A:$E,5,0)),"-",VLOOKUP($C20,'[1]消費量'!$A:$E,5,0))</f>
        <v>46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6" customFormat="1" ht="12.75" customHeight="1">
      <c r="A21" s="5"/>
      <c r="B21" s="17" t="s">
        <v>18</v>
      </c>
      <c r="C21" s="24"/>
      <c r="D21" s="10"/>
      <c r="E21" s="10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6" customFormat="1" ht="12.75" customHeight="1">
      <c r="A22" s="5"/>
      <c r="B22" s="15"/>
      <c r="C22" s="24" t="s">
        <v>19</v>
      </c>
      <c r="D22" s="10">
        <f>IF(ISERROR(VLOOKUP($C22,'[1]生産量'!$A:$E,5,0)),"-",VLOOKUP($C22,'[1]生産量'!$A:$E,5,0))</f>
        <v>385</v>
      </c>
      <c r="E22" s="10">
        <f>IF(ISERROR(VLOOKUP($C22,'[1]輸入量'!$A:$E,5,0)),"-",VLOOKUP($C22,'[1]輸入量'!$A:$E,5,0))</f>
        <v>98</v>
      </c>
      <c r="F22" s="11">
        <f>IF(ISERROR(VLOOKUP($C22,'[1]輸出量'!$A:$E,5,0)),"-",VLOOKUP($C22,'[1]輸出量'!$A:$E,5,0))</f>
        <v>155</v>
      </c>
      <c r="G22" s="11">
        <f>IF(ISERROR(VLOOKUP($C22,'[1]消費量'!$A:$E,5,0)),"-",VLOOKUP($C22,'[1]消費量'!$A:$E,5,0))</f>
        <v>305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6" customFormat="1" ht="12.75" customHeight="1">
      <c r="A23" s="5"/>
      <c r="B23" s="16"/>
      <c r="C23" s="25" t="s">
        <v>14</v>
      </c>
      <c r="D23" s="12">
        <f>IF(ISERROR(VLOOKUP($C23,'[1]生産量'!$A:$E,5,0)),"-",VLOOKUP($C23,'[1]生産量'!$A:$E,5,0))</f>
        <v>350</v>
      </c>
      <c r="E23" s="12">
        <f>IF(ISERROR(VLOOKUP($C23,'[1]輸入量'!$A:$E,5,0)),"-",VLOOKUP($C23,'[1]輸入量'!$A:$E,5,0))</f>
        <v>10</v>
      </c>
      <c r="F23" s="13">
        <f>IF(ISERROR(VLOOKUP($C23,'[1]輸出量'!$A:$E,5,0)),"-",VLOOKUP($C23,'[1]輸出量'!$A:$E,5,0))</f>
        <v>316</v>
      </c>
      <c r="G23" s="13">
        <f>IF(ISERROR(VLOOKUP($C23,'[1]消費量'!$A:$E,5,0)),"-",VLOOKUP($C23,'[1]消費量'!$A:$E,5,0))</f>
        <v>38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s="6" customFormat="1" ht="12.75" customHeight="1">
      <c r="A24" s="5"/>
      <c r="B24" s="21" t="s">
        <v>15</v>
      </c>
      <c r="C24" s="28"/>
      <c r="D24" s="22">
        <f>D25-SUM(D6:D23)</f>
        <v>629</v>
      </c>
      <c r="E24" s="22">
        <f>E25-SUM(E6:E23)</f>
        <v>164</v>
      </c>
      <c r="F24" s="23">
        <f>F25-SUM(F6:F23)</f>
        <v>270</v>
      </c>
      <c r="G24" s="23">
        <f>G25-SUM(G6:G23)</f>
        <v>516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s="6" customFormat="1" ht="12.75" customHeight="1">
      <c r="A25" s="5"/>
      <c r="B25" s="16" t="s">
        <v>16</v>
      </c>
      <c r="C25" s="27"/>
      <c r="D25" s="12">
        <f>IF(ISERROR(VLOOKUP($B25,'[1]生産量'!$A:$E,5,0)),"-",VLOOKUP($B25,'[1]生産量'!$A:$E,5,0))</f>
        <v>21222</v>
      </c>
      <c r="E25" s="12">
        <f>IF(ISERROR(VLOOKUP($B25,'[1]輸入量'!$A:$E,5,0)),"-",VLOOKUP($B25,'[1]輸入量'!$A:$E,5,0))</f>
        <v>1485</v>
      </c>
      <c r="F25" s="13">
        <f>IF(ISERROR(VLOOKUP($B25,'[1]輸出量'!$A:$E,5,0)),"-",VLOOKUP($B25,'[1]輸出量'!$A:$E,5,0))</f>
        <v>2162</v>
      </c>
      <c r="G25" s="13">
        <f>IF(ISERROR(VLOOKUP($B25,'[1]消費量'!$A:$E,5,0)),"-",VLOOKUP($B25,'[1]消費量'!$A:$E,5,0))</f>
        <v>20526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="6" customFormat="1" ht="12.75" customHeight="1">
      <c r="B26" s="14" t="s">
        <v>31</v>
      </c>
    </row>
    <row r="27" s="6" customFormat="1" ht="12.75" customHeight="1">
      <c r="B27" s="14" t="s">
        <v>20</v>
      </c>
    </row>
    <row r="28" s="6" customFormat="1" ht="12.75" customHeight="1">
      <c r="B28" s="14" t="s">
        <v>32</v>
      </c>
    </row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河村 侑紀</cp:lastModifiedBy>
  <cp:lastPrinted>2013-07-09T02:12:37Z</cp:lastPrinted>
  <dcterms:created xsi:type="dcterms:W3CDTF">2008-07-29T06:21:04Z</dcterms:created>
  <dcterms:modified xsi:type="dcterms:W3CDTF">2021-08-11T02:05:34Z</dcterms:modified>
  <cp:category/>
  <cp:version/>
  <cp:contentType/>
  <cp:contentStatus/>
</cp:coreProperties>
</file>