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8370" activeTab="0"/>
  </bookViews>
  <sheets>
    <sheet name="全粉乳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<sst xmlns="http://schemas.openxmlformats.org/spreadsheetml/2006/main" count="33" uniqueCount="33">
  <si>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北米地域</t>
  </si>
  <si>
    <t>中南米地域</t>
  </si>
  <si>
    <t>ヨーロッパ地域</t>
  </si>
  <si>
    <t>旧ソ連地域</t>
  </si>
  <si>
    <t>アジア地域</t>
  </si>
  <si>
    <t>国名</t>
  </si>
  <si>
    <t>アルゼンチン</t>
  </si>
  <si>
    <t>ブラジル</t>
  </si>
  <si>
    <t>ロシア連邦</t>
  </si>
  <si>
    <t>ウクライナ</t>
  </si>
  <si>
    <t>フィリピン</t>
  </si>
  <si>
    <t>ニュージーランド</t>
  </si>
  <si>
    <t>その他</t>
  </si>
  <si>
    <t>合計</t>
  </si>
  <si>
    <t>米国</t>
  </si>
  <si>
    <t>豪州</t>
  </si>
  <si>
    <t>大洋州地域</t>
  </si>
  <si>
    <t>注１：豪州は年度で表示（７月～翌６月）。</t>
  </si>
  <si>
    <t>生産量</t>
  </si>
  <si>
    <t>輸入量</t>
  </si>
  <si>
    <t>輸出量</t>
  </si>
  <si>
    <t>消費量</t>
  </si>
  <si>
    <t>主要国の畜産物概況</t>
  </si>
  <si>
    <t>　品目別概況</t>
  </si>
  <si>
    <t xml:space="preserve">（単位：千トン）
</t>
  </si>
  <si>
    <t>　　全粉乳（2020年）</t>
  </si>
  <si>
    <t>チリ</t>
  </si>
  <si>
    <t>EU</t>
  </si>
  <si>
    <t>中国</t>
  </si>
  <si>
    <t>インドネシア</t>
  </si>
  <si>
    <t>台湾</t>
  </si>
  <si>
    <t>資料：USDA（http://www.fas.usda.gov/psdonline/psdhome.aspx）2021年7月</t>
  </si>
  <si>
    <t>注２：ニュージーランドは年度で表示（６月～翌５月）。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</si>
</sst>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#,##0_ 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ゴシック"/>
      <family val="3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ＭＳ Ｐゴシック"/>
      <family val="3"/>
    </font>
    <font>
      <sz val="11"/>
      <color indexed="60"/>
      <name val="Arial"/>
      <family val="2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52"/>
      <name val="Arial"/>
      <family val="2"/>
    </font>
    <font>
      <sz val="11"/>
      <color indexed="20"/>
      <name val="ＭＳ Ｐゴシック"/>
      <family val="3"/>
    </font>
    <font>
      <sz val="11"/>
      <color indexed="20"/>
      <name val="Arial"/>
      <family val="2"/>
    </font>
    <font>
      <b/>
      <sz val="11"/>
      <color indexed="52"/>
      <name val="ＭＳ Ｐゴシック"/>
      <family val="3"/>
    </font>
    <font>
      <b/>
      <sz val="11"/>
      <color indexed="52"/>
      <name val="Arial"/>
      <family val="2"/>
    </font>
    <font>
      <sz val="11"/>
      <color indexed="10"/>
      <name val="ＭＳ Ｐゴシック"/>
      <family val="3"/>
    </font>
    <font>
      <sz val="11"/>
      <color indexed="10"/>
      <name val="Arial"/>
      <family val="2"/>
    </font>
    <font>
      <b/>
      <sz val="15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ＭＳ Ｐゴシック"/>
      <family val="3"/>
    </font>
    <font>
      <b/>
      <sz val="13"/>
      <color indexed="56"/>
      <name val="Arial"/>
      <family val="2"/>
    </font>
    <font>
      <b/>
      <sz val="11"/>
      <color indexed="56"/>
      <name val="ＭＳ Ｐゴシック"/>
      <family val="3"/>
    </font>
    <font>
      <b/>
      <sz val="11"/>
      <color indexed="56"/>
      <name val="Arial"/>
      <family val="2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11"/>
      <color indexed="63"/>
      <name val="ＭＳ Ｐゴシック"/>
      <family val="3"/>
    </font>
    <font>
      <b/>
      <sz val="11"/>
      <color indexed="63"/>
      <name val="Arial"/>
      <family val="2"/>
    </font>
    <font>
      <i/>
      <sz val="11"/>
      <color indexed="23"/>
      <name val="ＭＳ Ｐゴシック"/>
      <family val="3"/>
    </font>
    <font>
      <i/>
      <sz val="11"/>
      <color indexed="23"/>
      <name val="Arial"/>
      <family val="2"/>
    </font>
    <font>
      <sz val="11"/>
      <color indexed="62"/>
      <name val="ＭＳ Ｐゴシック"/>
      <family val="3"/>
    </font>
    <font>
      <sz val="11"/>
      <color indexed="62"/>
      <name val="Arial"/>
      <family val="2"/>
    </font>
    <font>
      <sz val="11"/>
      <color indexed="8"/>
      <name val="MS PGothic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7"/>
      <name val="Arial"/>
      <family val="2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1"/>
      <name val="Arial"/>
      <family val="2"/>
    </font>
    <font>
      <sz val="11"/>
      <color theme="0"/>
      <name val="Calibri"/>
      <family val="3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Arial"/>
      <family val="2"/>
    </font>
    <font>
      <sz val="11"/>
      <color rgb="FF9C6500"/>
      <name val="Calibri"/>
      <family val="3"/>
    </font>
    <font>
      <sz val="11"/>
      <color rgb="FF9C6500"/>
      <name val="Arial"/>
      <family val="2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Arial"/>
      <family val="2"/>
    </font>
    <font>
      <sz val="11"/>
      <color rgb="FF9C0006"/>
      <name val="Calibri"/>
      <family val="3"/>
    </font>
    <font>
      <sz val="11"/>
      <color rgb="FF9C0006"/>
      <name val="Arial"/>
      <family val="2"/>
    </font>
    <font>
      <b/>
      <sz val="11"/>
      <color rgb="FFFA7D00"/>
      <name val="Calibri"/>
      <family val="3"/>
    </font>
    <font>
      <b/>
      <sz val="11"/>
      <color rgb="FFFA7D00"/>
      <name val="Arial"/>
      <family val="2"/>
    </font>
    <font>
      <sz val="11"/>
      <color rgb="FFFF0000"/>
      <name val="Calibri"/>
      <family val="3"/>
    </font>
    <font>
      <sz val="11"/>
      <color rgb="FFFF0000"/>
      <name val="Arial"/>
      <family val="2"/>
    </font>
    <font>
      <b/>
      <sz val="15"/>
      <color theme="3"/>
      <name val="Calibri"/>
      <family val="3"/>
    </font>
    <font>
      <b/>
      <sz val="15"/>
      <color theme="3"/>
      <name val="Arial"/>
      <family val="2"/>
    </font>
    <font>
      <b/>
      <sz val="13"/>
      <color theme="3"/>
      <name val="Calibri"/>
      <family val="3"/>
    </font>
    <font>
      <b/>
      <sz val="13"/>
      <color theme="3"/>
      <name val="Arial"/>
      <family val="2"/>
    </font>
    <font>
      <b/>
      <sz val="11"/>
      <color theme="3"/>
      <name val="Calibri"/>
      <family val="3"/>
    </font>
    <font>
      <b/>
      <sz val="11"/>
      <color theme="3"/>
      <name val="Arial"/>
      <family val="2"/>
    </font>
    <font>
      <b/>
      <sz val="11"/>
      <color theme="1"/>
      <name val="Calibri"/>
      <family val="3"/>
    </font>
    <font>
      <b/>
      <sz val="11"/>
      <color theme="1"/>
      <name val="Arial"/>
      <family val="2"/>
    </font>
    <font>
      <b/>
      <sz val="11"/>
      <color rgb="FF3F3F3F"/>
      <name val="Calibri"/>
      <family val="3"/>
    </font>
    <font>
      <b/>
      <sz val="11"/>
      <color rgb="FF3F3F3F"/>
      <name val="Arial"/>
      <family val="2"/>
    </font>
    <font>
      <i/>
      <sz val="11"/>
      <color rgb="FF7F7F7F"/>
      <name val="Calibri"/>
      <family val="3"/>
    </font>
    <font>
      <i/>
      <sz val="11"/>
      <color rgb="FF7F7F7F"/>
      <name val="Arial"/>
      <family val="2"/>
    </font>
    <font>
      <sz val="11"/>
      <color rgb="FF3F3F76"/>
      <name val="Calibri"/>
      <family val="3"/>
    </font>
    <font>
      <sz val="11"/>
      <color rgb="FF3F3F76"/>
      <name val="Arial"/>
      <family val="2"/>
    </font>
    <font>
      <sz val="11"/>
      <color rgb="FF000000"/>
      <name val="MS PGothic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Arial"/>
      <family val="2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15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2" fillId="26" borderId="0" applyNumberFormat="0" applyFont="0" applyBorder="0" applyAlignment="0" applyProtection="0"/>
    <xf numFmtId="0" fontId="42" fillId="26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  <xf numFmtId="0" fontId="48" fillId="27" borderId="1" applyNumberFormat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43" fillId="29" borderId="2" applyNumberFormat="0" applyFont="0" applyAlignment="0" applyProtection="0"/>
    <xf numFmtId="0" fontId="43" fillId="29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6" fillId="31" borderId="4" applyNumberFormat="0" applyAlignment="0" applyProtection="0"/>
    <xf numFmtId="0" fontId="57" fillId="31" borderId="4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  <xf numFmtId="0" fontId="69" fillId="31" borderId="9" applyNumberFormat="0" applyAlignment="0" applyProtection="0"/>
    <xf numFmtId="0" fontId="69" fillId="31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2" borderId="4" applyNumberFormat="0" applyAlignment="0" applyProtection="0"/>
    <xf numFmtId="0" fontId="73" fillId="32" borderId="4" applyNumberFormat="0" applyAlignment="0" applyProtection="0"/>
    <xf numFmtId="0" fontId="73" fillId="32" borderId="4" applyNumberFormat="0" applyAlignment="0" applyProtection="0"/>
    <xf numFmtId="0" fontId="42" fillId="0" borderId="0">
      <alignment vertical="center"/>
      <protection/>
    </xf>
    <xf numFmtId="0" fontId="74" fillId="0" borderId="0">
      <alignment vertical="center"/>
      <protection/>
    </xf>
    <xf numFmtId="0" fontId="42" fillId="0" borderId="0">
      <alignment vertical="center"/>
      <protection/>
    </xf>
    <xf numFmtId="0" fontId="43" fillId="0" borderId="0">
      <alignment vertical="center"/>
      <protection/>
    </xf>
    <xf numFmtId="0" fontId="42" fillId="0" borderId="0">
      <alignment vertical="center"/>
      <protection/>
    </xf>
    <xf numFmtId="0" fontId="43" fillId="0" borderId="0">
      <alignment vertical="center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184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8" fillId="0" borderId="0" xfId="144" applyFont="1">
      <alignment vertical="center"/>
      <protection/>
    </xf>
    <xf numFmtId="184" fontId="4" fillId="0" borderId="0" xfId="0" applyNumberFormat="1" applyFont="1" applyAlignment="1">
      <alignment vertical="center"/>
    </xf>
    <xf numFmtId="0" fontId="78" fillId="0" borderId="10" xfId="144" applyFont="1" applyBorder="1">
      <alignment vertical="center"/>
      <protection/>
    </xf>
    <xf numFmtId="0" fontId="78" fillId="0" borderId="11" xfId="144" applyFont="1" applyBorder="1">
      <alignment vertical="center"/>
      <protection/>
    </xf>
    <xf numFmtId="38" fontId="78" fillId="0" borderId="10" xfId="117" applyFont="1" applyBorder="1" applyAlignment="1">
      <alignment horizontal="right" vertical="center"/>
    </xf>
    <xf numFmtId="38" fontId="4" fillId="0" borderId="10" xfId="117" applyFont="1" applyBorder="1" applyAlignment="1">
      <alignment horizontal="right" vertical="center"/>
    </xf>
    <xf numFmtId="38" fontId="78" fillId="0" borderId="11" xfId="117" applyFont="1" applyBorder="1" applyAlignment="1">
      <alignment horizontal="right" vertical="center"/>
    </xf>
    <xf numFmtId="38" fontId="78" fillId="0" borderId="12" xfId="117" applyFont="1" applyBorder="1" applyAlignment="1">
      <alignment horizontal="right" vertical="center"/>
    </xf>
    <xf numFmtId="38" fontId="78" fillId="0" borderId="13" xfId="117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8" fillId="0" borderId="14" xfId="144" applyFont="1" applyBorder="1">
      <alignment vertical="center"/>
      <protection/>
    </xf>
    <xf numFmtId="0" fontId="78" fillId="0" borderId="15" xfId="144" applyFont="1" applyBorder="1">
      <alignment vertical="center"/>
      <protection/>
    </xf>
    <xf numFmtId="0" fontId="4" fillId="0" borderId="14" xfId="144" applyFont="1" applyBorder="1">
      <alignment vertical="center"/>
      <protection/>
    </xf>
    <xf numFmtId="0" fontId="78" fillId="0" borderId="16" xfId="144" applyFont="1" applyBorder="1" applyAlignment="1">
      <alignment horizontal="center" vertical="center"/>
      <protection/>
    </xf>
    <xf numFmtId="0" fontId="4" fillId="0" borderId="16" xfId="144" applyFont="1" applyBorder="1" applyAlignment="1">
      <alignment horizontal="center" vertical="center"/>
      <protection/>
    </xf>
    <xf numFmtId="0" fontId="4" fillId="0" borderId="17" xfId="144" applyFont="1" applyBorder="1" applyAlignment="1">
      <alignment horizontal="center" vertical="center"/>
      <protection/>
    </xf>
    <xf numFmtId="0" fontId="78" fillId="0" borderId="18" xfId="144" applyFont="1" applyBorder="1">
      <alignment vertical="center"/>
      <protection/>
    </xf>
    <xf numFmtId="38" fontId="78" fillId="0" borderId="16" xfId="117" applyFont="1" applyBorder="1" applyAlignment="1">
      <alignment horizontal="right" vertical="center"/>
    </xf>
    <xf numFmtId="38" fontId="78" fillId="0" borderId="17" xfId="117" applyFont="1" applyBorder="1" applyAlignment="1">
      <alignment horizontal="right" vertical="center"/>
    </xf>
    <xf numFmtId="0" fontId="78" fillId="0" borderId="0" xfId="144" applyFont="1" applyBorder="1">
      <alignment vertical="center"/>
      <protection/>
    </xf>
    <xf numFmtId="0" fontId="4" fillId="0" borderId="0" xfId="144" applyFont="1" applyBorder="1">
      <alignment vertical="center"/>
      <protection/>
    </xf>
    <xf numFmtId="0" fontId="4" fillId="0" borderId="19" xfId="144" applyFont="1" applyBorder="1">
      <alignment vertical="center"/>
      <protection/>
    </xf>
    <xf numFmtId="0" fontId="78" fillId="0" borderId="19" xfId="144" applyFont="1" applyBorder="1">
      <alignment vertical="center"/>
      <protection/>
    </xf>
    <xf numFmtId="0" fontId="78" fillId="0" borderId="20" xfId="144" applyFont="1" applyBorder="1">
      <alignment vertical="center"/>
      <protection/>
    </xf>
    <xf numFmtId="0" fontId="4" fillId="0" borderId="0" xfId="0" applyFont="1" applyAlignment="1">
      <alignment horizontal="right" vertical="top" wrapText="1"/>
    </xf>
    <xf numFmtId="38" fontId="4" fillId="0" borderId="12" xfId="117" applyFont="1" applyBorder="1" applyAlignment="1">
      <alignment horizontal="right" vertical="center"/>
    </xf>
    <xf numFmtId="0" fontId="78" fillId="0" borderId="18" xfId="144" applyFont="1" applyBorder="1" applyAlignment="1">
      <alignment horizontal="center" vertical="center"/>
      <protection/>
    </xf>
    <xf numFmtId="0" fontId="78" fillId="0" borderId="20" xfId="144" applyFont="1" applyBorder="1" applyAlignment="1">
      <alignment horizontal="center" vertical="center"/>
      <protection/>
    </xf>
    <xf numFmtId="38" fontId="78" fillId="0" borderId="21" xfId="117" applyFont="1" applyBorder="1" applyAlignment="1">
      <alignment horizontal="right" vertical="center"/>
    </xf>
    <xf numFmtId="38" fontId="78" fillId="0" borderId="22" xfId="117" applyFont="1" applyBorder="1" applyAlignment="1">
      <alignment horizontal="right" vertical="center"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スタイル 1" xfId="87"/>
    <cellStyle name="スタイル 1 2" xfId="88"/>
    <cellStyle name="タイトル" xfId="89"/>
    <cellStyle name="タイトル 2" xfId="90"/>
    <cellStyle name="タイトル 3" xfId="91"/>
    <cellStyle name="チェック セル" xfId="92"/>
    <cellStyle name="チェック セル 2" xfId="93"/>
    <cellStyle name="チェック セル 3" xfId="94"/>
    <cellStyle name="どちらでもない" xfId="95"/>
    <cellStyle name="どちらでもない 2" xfId="96"/>
    <cellStyle name="どちらでもない 3" xfId="97"/>
    <cellStyle name="Percent" xfId="98"/>
    <cellStyle name="Hyperlink" xfId="99"/>
    <cellStyle name="メモ" xfId="100"/>
    <cellStyle name="メモ 2" xfId="101"/>
    <cellStyle name="メモ 3" xfId="102"/>
    <cellStyle name="リンク セル" xfId="103"/>
    <cellStyle name="リンク セル 2" xfId="104"/>
    <cellStyle name="リンク セル 3" xfId="105"/>
    <cellStyle name="悪い" xfId="106"/>
    <cellStyle name="悪い 2" xfId="107"/>
    <cellStyle name="悪い 3" xfId="108"/>
    <cellStyle name="計算" xfId="109"/>
    <cellStyle name="計算 2" xfId="110"/>
    <cellStyle name="計算 3" xfId="111"/>
    <cellStyle name="警告文" xfId="112"/>
    <cellStyle name="警告文 2" xfId="113"/>
    <cellStyle name="警告文 3" xfId="114"/>
    <cellStyle name="Comma [0]" xfId="115"/>
    <cellStyle name="Comma" xfId="116"/>
    <cellStyle name="桁区切り 2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2 2" xfId="145"/>
    <cellStyle name="標準 3" xfId="146"/>
    <cellStyle name="標準 4" xfId="147"/>
    <cellStyle name="標準 5" xfId="148"/>
    <cellStyle name="標準 6" xfId="149"/>
    <cellStyle name="Followed Hyperlink" xfId="150"/>
    <cellStyle name="良い" xfId="151"/>
    <cellStyle name="良い 2" xfId="152"/>
    <cellStyle name="良い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sn.lin.go.jp\alicfiles\050%20&#35519;&#26619;&#24773;&#22577;&#37096;\63%20&#24773;&#22577;&#25552;&#20379;\055%20&#30044;&#29987;\02%20&#28023;&#22806;&#12481;&#12540;&#12512;\&#26376;&#22577;&#21407;&#31295;\&#12304;&#24059;&#26411;&#12539;&#12464;&#12521;&#12501;&#20837;&#31295;&#29992;&#12501;&#12457;&#12523;&#12480;&#12305;\2021&#24180;&#21029;&#20874;&#32113;&#35336;&#36039;&#26009;\&#20027;&#35201;&#22269;&#30044;&#29987;&#29289;&#27010;&#27841;&#65288;&#33256;&#26178;&#32887;&#21729;&#12373;&#12435;&#25285;&#24403;&#65289;\&#65303;&#65288;&#65297;&#65289;_&#12463;&#12288;&#20840;&#31881;&#20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粉乳 "/>
      <sheetName val="表掲出国名"/>
      <sheetName val="生産量"/>
      <sheetName val="輸入量"/>
      <sheetName val="輸出量"/>
      <sheetName val="消費量"/>
    </sheetNames>
    <sheetDataSet>
      <sheetData sheetId="2">
        <row r="1">
          <cell r="B1" t="str">
            <v>↓　B～E列　データ貼り付け箇所</v>
          </cell>
        </row>
        <row r="2">
          <cell r="A2" t="str">
            <v>国名（数式）</v>
          </cell>
          <cell r="B2" t="str">
            <v>Attribute</v>
          </cell>
          <cell r="C2" t="str">
            <v>Country</v>
          </cell>
          <cell r="D2">
            <v>2019</v>
          </cell>
          <cell r="E2">
            <v>2020</v>
          </cell>
        </row>
        <row r="3">
          <cell r="A3" t="e">
            <v>#N/A</v>
          </cell>
          <cell r="B3" t="str">
            <v>Production</v>
          </cell>
          <cell r="C3" t="str">
            <v>Afghanistan</v>
          </cell>
          <cell r="D3">
            <v>0</v>
          </cell>
          <cell r="E3">
            <v>0</v>
          </cell>
        </row>
        <row r="4">
          <cell r="A4" t="e">
            <v>#N/A</v>
          </cell>
          <cell r="C4" t="str">
            <v>Algeria</v>
          </cell>
          <cell r="D4">
            <v>0</v>
          </cell>
          <cell r="E4">
            <v>0</v>
          </cell>
        </row>
        <row r="5">
          <cell r="A5" t="str">
            <v>アルゼンチン</v>
          </cell>
          <cell r="C5" t="str">
            <v>Argentina</v>
          </cell>
          <cell r="D5">
            <v>188</v>
          </cell>
          <cell r="E5">
            <v>267</v>
          </cell>
        </row>
        <row r="6">
          <cell r="A6" t="str">
            <v>豪州</v>
          </cell>
          <cell r="C6" t="str">
            <v>Australia</v>
          </cell>
          <cell r="D6">
            <v>37</v>
          </cell>
          <cell r="E6">
            <v>50</v>
          </cell>
        </row>
        <row r="7">
          <cell r="A7" t="e">
            <v>#N/A</v>
          </cell>
          <cell r="C7" t="str">
            <v>Belarus</v>
          </cell>
          <cell r="D7">
            <v>45</v>
          </cell>
          <cell r="E7">
            <v>48</v>
          </cell>
        </row>
        <row r="8">
          <cell r="A8" t="str">
            <v>ブラジル</v>
          </cell>
          <cell r="C8" t="str">
            <v>Brazil</v>
          </cell>
          <cell r="D8">
            <v>596</v>
          </cell>
          <cell r="E8">
            <v>570</v>
          </cell>
        </row>
        <row r="9">
          <cell r="A9" t="str">
            <v>チリ</v>
          </cell>
          <cell r="C9" t="str">
            <v>Chile</v>
          </cell>
          <cell r="D9">
            <v>70</v>
          </cell>
          <cell r="E9">
            <v>77</v>
          </cell>
        </row>
        <row r="10">
          <cell r="A10" t="str">
            <v>中国</v>
          </cell>
          <cell r="C10" t="str">
            <v>China</v>
          </cell>
          <cell r="D10">
            <v>1052</v>
          </cell>
          <cell r="E10">
            <v>1200</v>
          </cell>
        </row>
        <row r="11">
          <cell r="A11" t="str">
            <v>EU</v>
          </cell>
          <cell r="C11" t="str">
            <v>European Union</v>
          </cell>
          <cell r="D11">
            <v>740</v>
          </cell>
          <cell r="E11">
            <v>760</v>
          </cell>
        </row>
        <row r="12">
          <cell r="A12" t="str">
            <v>インドネシア</v>
          </cell>
          <cell r="C12" t="str">
            <v>Indonesia</v>
          </cell>
          <cell r="D12">
            <v>82</v>
          </cell>
          <cell r="E12">
            <v>87</v>
          </cell>
        </row>
        <row r="13">
          <cell r="A13" t="e">
            <v>#N/A</v>
          </cell>
          <cell r="C13" t="str">
            <v>Mexico</v>
          </cell>
          <cell r="D13">
            <v>120</v>
          </cell>
          <cell r="E13">
            <v>121</v>
          </cell>
        </row>
        <row r="14">
          <cell r="A14" t="str">
            <v>ニュージーランド</v>
          </cell>
          <cell r="C14" t="str">
            <v>New Zealand</v>
          </cell>
          <cell r="D14">
            <v>1490</v>
          </cell>
          <cell r="E14">
            <v>1500</v>
          </cell>
        </row>
        <row r="15">
          <cell r="A15" t="str">
            <v>フィリピン</v>
          </cell>
          <cell r="C15" t="str">
            <v>Philippines</v>
          </cell>
          <cell r="D15">
            <v>0</v>
          </cell>
          <cell r="E15">
            <v>0</v>
          </cell>
        </row>
        <row r="16">
          <cell r="A16" t="str">
            <v>ロシア連邦</v>
          </cell>
          <cell r="C16" t="str">
            <v>Russia</v>
          </cell>
          <cell r="D16">
            <v>65</v>
          </cell>
          <cell r="E16">
            <v>65</v>
          </cell>
        </row>
        <row r="17">
          <cell r="A17" t="str">
            <v>台湾</v>
          </cell>
          <cell r="C17" t="str">
            <v>Taiwan</v>
          </cell>
          <cell r="D17">
            <v>0</v>
          </cell>
          <cell r="E17">
            <v>0</v>
          </cell>
        </row>
        <row r="18">
          <cell r="A18" t="str">
            <v>ウクライナ</v>
          </cell>
          <cell r="C18" t="str">
            <v>Ukraine</v>
          </cell>
          <cell r="D18">
            <v>18</v>
          </cell>
          <cell r="E18">
            <v>11</v>
          </cell>
        </row>
        <row r="19">
          <cell r="A19" t="str">
            <v>米国</v>
          </cell>
          <cell r="C19" t="str">
            <v>United States</v>
          </cell>
          <cell r="D19">
            <v>64</v>
          </cell>
          <cell r="E19">
            <v>72</v>
          </cell>
        </row>
        <row r="20">
          <cell r="A20" t="e">
            <v>#N/A</v>
          </cell>
          <cell r="C20" t="str">
            <v>Venezuela</v>
          </cell>
          <cell r="D20">
            <v>22</v>
          </cell>
          <cell r="E20">
            <v>0</v>
          </cell>
        </row>
        <row r="21">
          <cell r="A21" t="str">
            <v>合計</v>
          </cell>
          <cell r="C21" t="str">
            <v>World</v>
          </cell>
          <cell r="D21">
            <v>4589</v>
          </cell>
          <cell r="E21">
            <v>4828</v>
          </cell>
        </row>
      </sheetData>
      <sheetData sheetId="3">
        <row r="1">
          <cell r="B1" t="str">
            <v>↓　B～E列　データ貼り付け箇所</v>
          </cell>
        </row>
        <row r="2">
          <cell r="A2" t="str">
            <v>国名（数式）</v>
          </cell>
          <cell r="B2" t="str">
            <v>Attribute</v>
          </cell>
          <cell r="C2" t="str">
            <v>Country</v>
          </cell>
          <cell r="D2">
            <v>2019</v>
          </cell>
          <cell r="E2">
            <v>2020</v>
          </cell>
        </row>
        <row r="3">
          <cell r="A3" t="e">
            <v>#N/A</v>
          </cell>
          <cell r="B3" t="str">
            <v>Imports</v>
          </cell>
          <cell r="C3" t="str">
            <v>Afghanistan</v>
          </cell>
          <cell r="D3">
            <v>0</v>
          </cell>
          <cell r="E3">
            <v>0</v>
          </cell>
        </row>
        <row r="4">
          <cell r="A4" t="e">
            <v>#N/A</v>
          </cell>
          <cell r="C4" t="str">
            <v>Algeria</v>
          </cell>
          <cell r="D4">
            <v>233</v>
          </cell>
          <cell r="E4">
            <v>260</v>
          </cell>
        </row>
        <row r="5">
          <cell r="A5" t="str">
            <v>アルゼンチン</v>
          </cell>
          <cell r="C5" t="str">
            <v>Argentina</v>
          </cell>
          <cell r="D5">
            <v>2</v>
          </cell>
          <cell r="E5">
            <v>0</v>
          </cell>
        </row>
        <row r="6">
          <cell r="A6" t="str">
            <v>豪州</v>
          </cell>
          <cell r="C6" t="str">
            <v>Australia</v>
          </cell>
          <cell r="D6">
            <v>37</v>
          </cell>
          <cell r="E6">
            <v>45</v>
          </cell>
        </row>
        <row r="7">
          <cell r="A7" t="e">
            <v>#N/A</v>
          </cell>
          <cell r="C7" t="str">
            <v>Belarus</v>
          </cell>
          <cell r="D7">
            <v>0</v>
          </cell>
          <cell r="E7">
            <v>0</v>
          </cell>
        </row>
        <row r="8">
          <cell r="A8" t="str">
            <v>ブラジル</v>
          </cell>
          <cell r="C8" t="str">
            <v>Brazil</v>
          </cell>
          <cell r="D8">
            <v>61</v>
          </cell>
          <cell r="E8">
            <v>85</v>
          </cell>
        </row>
        <row r="9">
          <cell r="A9" t="str">
            <v>チリ</v>
          </cell>
          <cell r="C9" t="str">
            <v>Chile</v>
          </cell>
          <cell r="D9">
            <v>3</v>
          </cell>
          <cell r="E9">
            <v>10</v>
          </cell>
        </row>
        <row r="10">
          <cell r="A10" t="str">
            <v>中国</v>
          </cell>
          <cell r="C10" t="str">
            <v>China</v>
          </cell>
          <cell r="D10">
            <v>671</v>
          </cell>
          <cell r="E10">
            <v>690</v>
          </cell>
        </row>
        <row r="11">
          <cell r="A11" t="str">
            <v>EU</v>
          </cell>
          <cell r="C11" t="str">
            <v>European Union</v>
          </cell>
          <cell r="D11">
            <v>5</v>
          </cell>
          <cell r="E11">
            <v>1</v>
          </cell>
        </row>
        <row r="12">
          <cell r="A12" t="str">
            <v>インドネシア</v>
          </cell>
          <cell r="C12" t="str">
            <v>Indonesia</v>
          </cell>
          <cell r="D12">
            <v>54</v>
          </cell>
          <cell r="E12">
            <v>47</v>
          </cell>
        </row>
        <row r="13">
          <cell r="A13" t="e">
            <v>#N/A</v>
          </cell>
          <cell r="C13" t="str">
            <v>Mexico</v>
          </cell>
          <cell r="D13">
            <v>4</v>
          </cell>
          <cell r="E13">
            <v>4</v>
          </cell>
        </row>
        <row r="14">
          <cell r="A14" t="str">
            <v>ニュージーランド</v>
          </cell>
          <cell r="C14" t="str">
            <v>New Zealand</v>
          </cell>
          <cell r="D14">
            <v>4</v>
          </cell>
          <cell r="E14">
            <v>2</v>
          </cell>
        </row>
        <row r="15">
          <cell r="A15" t="str">
            <v>フィリピン</v>
          </cell>
          <cell r="C15" t="str">
            <v>Philippines</v>
          </cell>
          <cell r="D15">
            <v>32</v>
          </cell>
          <cell r="E15">
            <v>29</v>
          </cell>
        </row>
        <row r="16">
          <cell r="A16" t="str">
            <v>ロシア連邦</v>
          </cell>
          <cell r="C16" t="str">
            <v>Russia</v>
          </cell>
          <cell r="D16">
            <v>46</v>
          </cell>
          <cell r="E16">
            <v>31</v>
          </cell>
        </row>
        <row r="17">
          <cell r="A17" t="str">
            <v>台湾</v>
          </cell>
          <cell r="C17" t="str">
            <v>Taiwan</v>
          </cell>
          <cell r="D17">
            <v>32</v>
          </cell>
          <cell r="E17">
            <v>37</v>
          </cell>
        </row>
        <row r="18">
          <cell r="A18" t="str">
            <v>ウクライナ</v>
          </cell>
          <cell r="C18" t="str">
            <v>Ukraine</v>
          </cell>
          <cell r="D18">
            <v>0</v>
          </cell>
          <cell r="E18">
            <v>0</v>
          </cell>
        </row>
        <row r="19">
          <cell r="A19" t="str">
            <v>米国</v>
          </cell>
          <cell r="C19" t="str">
            <v>United States</v>
          </cell>
          <cell r="D19">
            <v>9</v>
          </cell>
          <cell r="E19">
            <v>12</v>
          </cell>
        </row>
        <row r="20">
          <cell r="A20" t="e">
            <v>#N/A</v>
          </cell>
          <cell r="C20" t="str">
            <v>Venezuela</v>
          </cell>
          <cell r="D20">
            <v>10</v>
          </cell>
          <cell r="E20">
            <v>0</v>
          </cell>
        </row>
        <row r="21">
          <cell r="A21" t="str">
            <v>合計</v>
          </cell>
          <cell r="C21" t="str">
            <v>World</v>
          </cell>
          <cell r="D21">
            <v>1203</v>
          </cell>
          <cell r="E21">
            <v>1253</v>
          </cell>
        </row>
      </sheetData>
      <sheetData sheetId="4">
        <row r="1">
          <cell r="B1" t="str">
            <v>↓　B～E列　データ貼り付け箇所</v>
          </cell>
        </row>
        <row r="2">
          <cell r="A2" t="str">
            <v>国名（数式）</v>
          </cell>
          <cell r="B2" t="str">
            <v>Attribute</v>
          </cell>
          <cell r="C2" t="str">
            <v>Country</v>
          </cell>
          <cell r="D2">
            <v>2019</v>
          </cell>
          <cell r="E2">
            <v>2020</v>
          </cell>
        </row>
        <row r="3">
          <cell r="A3" t="e">
            <v>#N/A</v>
          </cell>
          <cell r="B3" t="str">
            <v>Exports</v>
          </cell>
          <cell r="C3" t="str">
            <v>Afghanistan</v>
          </cell>
          <cell r="D3">
            <v>0</v>
          </cell>
          <cell r="E3">
            <v>0</v>
          </cell>
        </row>
        <row r="4">
          <cell r="A4" t="e">
            <v>#N/A</v>
          </cell>
          <cell r="C4" t="str">
            <v>Algeria</v>
          </cell>
          <cell r="D4">
            <v>0</v>
          </cell>
          <cell r="E4">
            <v>0</v>
          </cell>
        </row>
        <row r="5">
          <cell r="A5" t="str">
            <v>アルゼンチン</v>
          </cell>
          <cell r="C5" t="str">
            <v>Argentina</v>
          </cell>
          <cell r="D5">
            <v>97</v>
          </cell>
          <cell r="E5">
            <v>160</v>
          </cell>
        </row>
        <row r="6">
          <cell r="A6" t="str">
            <v>豪州</v>
          </cell>
          <cell r="C6" t="str">
            <v>Australia</v>
          </cell>
          <cell r="D6">
            <v>42</v>
          </cell>
          <cell r="E6">
            <v>35</v>
          </cell>
        </row>
        <row r="7">
          <cell r="A7" t="e">
            <v>#N/A</v>
          </cell>
          <cell r="C7" t="str">
            <v>Belarus</v>
          </cell>
          <cell r="D7">
            <v>23</v>
          </cell>
          <cell r="E7">
            <v>28</v>
          </cell>
        </row>
        <row r="8">
          <cell r="A8" t="str">
            <v>ブラジル</v>
          </cell>
          <cell r="C8" t="str">
            <v>Brazil</v>
          </cell>
          <cell r="D8">
            <v>0</v>
          </cell>
          <cell r="E8">
            <v>1</v>
          </cell>
        </row>
        <row r="9">
          <cell r="A9" t="str">
            <v>チリ</v>
          </cell>
          <cell r="C9" t="str">
            <v>Chile</v>
          </cell>
          <cell r="D9">
            <v>4</v>
          </cell>
          <cell r="E9">
            <v>2</v>
          </cell>
        </row>
        <row r="10">
          <cell r="A10" t="str">
            <v>中国</v>
          </cell>
          <cell r="C10" t="str">
            <v>China</v>
          </cell>
          <cell r="D10">
            <v>1</v>
          </cell>
          <cell r="E10">
            <v>1</v>
          </cell>
        </row>
        <row r="11">
          <cell r="A11" t="str">
            <v>EU</v>
          </cell>
          <cell r="C11" t="str">
            <v>European Union</v>
          </cell>
          <cell r="D11">
            <v>298</v>
          </cell>
          <cell r="E11">
            <v>340</v>
          </cell>
        </row>
        <row r="12">
          <cell r="A12" t="str">
            <v>インドネシア</v>
          </cell>
          <cell r="C12" t="str">
            <v>Indonesia</v>
          </cell>
          <cell r="D12">
            <v>1</v>
          </cell>
          <cell r="E12">
            <v>1</v>
          </cell>
        </row>
        <row r="13">
          <cell r="A13" t="e">
            <v>#N/A</v>
          </cell>
          <cell r="C13" t="str">
            <v>Mexico</v>
          </cell>
          <cell r="D13">
            <v>17</v>
          </cell>
          <cell r="E13">
            <v>20</v>
          </cell>
        </row>
        <row r="14">
          <cell r="A14" t="str">
            <v>ニュージーランド</v>
          </cell>
          <cell r="C14" t="str">
            <v>New Zealand</v>
          </cell>
          <cell r="D14">
            <v>1536</v>
          </cell>
          <cell r="E14">
            <v>1520</v>
          </cell>
        </row>
        <row r="15">
          <cell r="A15" t="str">
            <v>フィリピン</v>
          </cell>
          <cell r="C15" t="str">
            <v>Philippines</v>
          </cell>
          <cell r="D15">
            <v>0</v>
          </cell>
          <cell r="E15">
            <v>0</v>
          </cell>
        </row>
        <row r="16">
          <cell r="A16" t="str">
            <v>ロシア連邦</v>
          </cell>
          <cell r="C16" t="str">
            <v>Russia</v>
          </cell>
          <cell r="D16">
            <v>0</v>
          </cell>
          <cell r="E16">
            <v>1</v>
          </cell>
        </row>
        <row r="17">
          <cell r="A17" t="str">
            <v>台湾</v>
          </cell>
          <cell r="C17" t="str">
            <v>Taiwan</v>
          </cell>
          <cell r="D17">
            <v>0</v>
          </cell>
          <cell r="E17">
            <v>0</v>
          </cell>
        </row>
        <row r="18">
          <cell r="A18" t="str">
            <v>ウクライナ</v>
          </cell>
          <cell r="C18" t="str">
            <v>Ukraine</v>
          </cell>
          <cell r="D18">
            <v>9</v>
          </cell>
          <cell r="E18">
            <v>4</v>
          </cell>
        </row>
        <row r="19">
          <cell r="A19" t="str">
            <v>米国</v>
          </cell>
          <cell r="C19" t="str">
            <v>United States</v>
          </cell>
          <cell r="D19">
            <v>29</v>
          </cell>
          <cell r="E19">
            <v>36</v>
          </cell>
        </row>
        <row r="20">
          <cell r="A20" t="e">
            <v>#N/A</v>
          </cell>
          <cell r="C20" t="str">
            <v>Venezuela</v>
          </cell>
          <cell r="D20">
            <v>0</v>
          </cell>
          <cell r="E20">
            <v>0</v>
          </cell>
        </row>
        <row r="21">
          <cell r="A21" t="str">
            <v>合計</v>
          </cell>
          <cell r="C21" t="str">
            <v>World</v>
          </cell>
          <cell r="D21">
            <v>2057</v>
          </cell>
          <cell r="E21">
            <v>2149</v>
          </cell>
        </row>
      </sheetData>
      <sheetData sheetId="5">
        <row r="1">
          <cell r="A1" t="str">
            <v>国名（数式）</v>
          </cell>
          <cell r="B1" t="str">
            <v>↓　B～E列　データ貼り付け箇所</v>
          </cell>
        </row>
        <row r="2">
          <cell r="B2" t="str">
            <v>Attribute</v>
          </cell>
          <cell r="C2" t="str">
            <v>Country</v>
          </cell>
          <cell r="D2">
            <v>2019</v>
          </cell>
          <cell r="E2">
            <v>2020</v>
          </cell>
        </row>
        <row r="3">
          <cell r="A3" t="e">
            <v>#N/A</v>
          </cell>
          <cell r="B3" t="str">
            <v>Domestic Consumption</v>
          </cell>
          <cell r="C3" t="str">
            <v>Afghanistan</v>
          </cell>
          <cell r="D3">
            <v>0</v>
          </cell>
          <cell r="E3">
            <v>0</v>
          </cell>
        </row>
        <row r="4">
          <cell r="A4" t="e">
            <v>#N/A</v>
          </cell>
          <cell r="C4" t="str">
            <v>Algeria</v>
          </cell>
          <cell r="D4">
            <v>243</v>
          </cell>
          <cell r="E4">
            <v>250</v>
          </cell>
        </row>
        <row r="5">
          <cell r="A5" t="str">
            <v>アルゼンチン</v>
          </cell>
          <cell r="C5" t="str">
            <v>Argentina</v>
          </cell>
          <cell r="D5">
            <v>84</v>
          </cell>
          <cell r="E5">
            <v>96</v>
          </cell>
        </row>
        <row r="6">
          <cell r="A6" t="str">
            <v>豪州</v>
          </cell>
          <cell r="C6" t="str">
            <v>Australia</v>
          </cell>
          <cell r="D6">
            <v>33</v>
          </cell>
          <cell r="E6">
            <v>40</v>
          </cell>
        </row>
        <row r="7">
          <cell r="A7" t="e">
            <v>#N/A</v>
          </cell>
          <cell r="C7" t="str">
            <v>Belarus</v>
          </cell>
          <cell r="D7">
            <v>22</v>
          </cell>
          <cell r="E7">
            <v>20</v>
          </cell>
        </row>
        <row r="8">
          <cell r="A8" t="str">
            <v>ブラジル</v>
          </cell>
          <cell r="C8" t="str">
            <v>Brazil</v>
          </cell>
          <cell r="D8">
            <v>657</v>
          </cell>
          <cell r="E8">
            <v>654</v>
          </cell>
        </row>
        <row r="9">
          <cell r="A9" t="str">
            <v>チリ</v>
          </cell>
          <cell r="C9" t="str">
            <v>Chile</v>
          </cell>
          <cell r="D9">
            <v>71</v>
          </cell>
          <cell r="E9">
            <v>80</v>
          </cell>
        </row>
        <row r="10">
          <cell r="A10" t="str">
            <v>中国</v>
          </cell>
          <cell r="C10" t="str">
            <v>China</v>
          </cell>
          <cell r="D10">
            <v>1722</v>
          </cell>
          <cell r="E10">
            <v>1839</v>
          </cell>
        </row>
        <row r="11">
          <cell r="A11" t="str">
            <v>EU</v>
          </cell>
          <cell r="C11" t="str">
            <v>European Union</v>
          </cell>
          <cell r="D11">
            <v>447</v>
          </cell>
          <cell r="E11">
            <v>421</v>
          </cell>
        </row>
        <row r="12">
          <cell r="A12" t="str">
            <v>インドネシア</v>
          </cell>
          <cell r="C12" t="str">
            <v>Indonesia</v>
          </cell>
          <cell r="D12">
            <v>135</v>
          </cell>
          <cell r="E12">
            <v>133</v>
          </cell>
        </row>
        <row r="13">
          <cell r="A13" t="e">
            <v>#N/A</v>
          </cell>
          <cell r="C13" t="str">
            <v>Mexico</v>
          </cell>
          <cell r="D13">
            <v>107</v>
          </cell>
          <cell r="E13">
            <v>105</v>
          </cell>
        </row>
        <row r="14">
          <cell r="A14" t="str">
            <v>ニュージーランド</v>
          </cell>
          <cell r="C14" t="str">
            <v>New Zealand</v>
          </cell>
          <cell r="D14">
            <v>20</v>
          </cell>
          <cell r="E14">
            <v>18</v>
          </cell>
        </row>
        <row r="15">
          <cell r="A15" t="str">
            <v>フィリピン</v>
          </cell>
          <cell r="C15" t="str">
            <v>Philippines</v>
          </cell>
          <cell r="D15">
            <v>30</v>
          </cell>
          <cell r="E15">
            <v>30</v>
          </cell>
        </row>
        <row r="16">
          <cell r="A16" t="str">
            <v>ロシア連邦</v>
          </cell>
          <cell r="C16" t="str">
            <v>Russia</v>
          </cell>
          <cell r="D16">
            <v>110</v>
          </cell>
          <cell r="E16">
            <v>104</v>
          </cell>
        </row>
        <row r="17">
          <cell r="A17" t="str">
            <v>台湾</v>
          </cell>
          <cell r="C17" t="str">
            <v>Taiwan</v>
          </cell>
          <cell r="D17">
            <v>32</v>
          </cell>
          <cell r="E17">
            <v>37</v>
          </cell>
        </row>
        <row r="18">
          <cell r="A18" t="str">
            <v>ウクライナ</v>
          </cell>
          <cell r="C18" t="str">
            <v>Ukraine</v>
          </cell>
          <cell r="D18">
            <v>9</v>
          </cell>
          <cell r="E18">
            <v>7</v>
          </cell>
        </row>
        <row r="19">
          <cell r="A19" t="str">
            <v>米国</v>
          </cell>
          <cell r="C19" t="str">
            <v>United States</v>
          </cell>
          <cell r="D19">
            <v>46</v>
          </cell>
          <cell r="E19">
            <v>49</v>
          </cell>
        </row>
        <row r="20">
          <cell r="A20" t="e">
            <v>#N/A</v>
          </cell>
          <cell r="C20" t="str">
            <v>Venezuela</v>
          </cell>
          <cell r="D20">
            <v>32</v>
          </cell>
          <cell r="E20">
            <v>0</v>
          </cell>
        </row>
        <row r="21">
          <cell r="A21" t="str">
            <v>合計</v>
          </cell>
          <cell r="C21" t="str">
            <v>World</v>
          </cell>
          <cell r="D21">
            <v>3800</v>
          </cell>
          <cell r="E21">
            <v>3883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6.125" style="1" customWidth="1"/>
    <col min="3" max="3" width="16.125" style="1" bestFit="1" customWidth="1"/>
    <col min="4" max="7" width="15.625" style="1" customWidth="1"/>
    <col min="8" max="16384" width="9.00390625" style="1" customWidth="1"/>
  </cols>
  <sheetData>
    <row r="1" spans="1:3" s="4" customFormat="1" ht="16.5" customHeight="1">
      <c r="A1" s="3" t="s">
        <v>22</v>
      </c>
      <c r="B1" s="2"/>
      <c r="C1" s="2"/>
    </row>
    <row r="2" spans="1:3" s="4" customFormat="1" ht="16.5" customHeight="1">
      <c r="A2" s="3" t="s">
        <v>23</v>
      </c>
      <c r="B2" s="2"/>
      <c r="C2" s="2"/>
    </row>
    <row r="3" spans="1:7" s="4" customFormat="1" ht="16.5" customHeight="1">
      <c r="A3" s="3" t="s">
        <v>25</v>
      </c>
      <c r="B3" s="2"/>
      <c r="C3" s="2"/>
      <c r="G3" s="29" t="s">
        <v>24</v>
      </c>
    </row>
    <row r="4" spans="1:255" s="6" customFormat="1" ht="12.75" customHeight="1">
      <c r="A4" s="5"/>
      <c r="B4" s="31" t="s">
        <v>5</v>
      </c>
      <c r="C4" s="32"/>
      <c r="D4" s="18" t="s">
        <v>18</v>
      </c>
      <c r="E4" s="19" t="s">
        <v>19</v>
      </c>
      <c r="F4" s="20" t="s">
        <v>20</v>
      </c>
      <c r="G4" s="20" t="s">
        <v>21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s="6" customFormat="1" ht="12.75" customHeight="1">
      <c r="A5" s="5"/>
      <c r="B5" s="15" t="s">
        <v>0</v>
      </c>
      <c r="C5" s="24"/>
      <c r="D5" s="7"/>
      <c r="E5" s="7"/>
      <c r="F5" s="8"/>
      <c r="G5" s="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s="6" customFormat="1" ht="12.75" customHeight="1">
      <c r="A6" s="5"/>
      <c r="B6" s="16"/>
      <c r="C6" s="27" t="s">
        <v>14</v>
      </c>
      <c r="D6" s="12">
        <f>IF(ISERROR(VLOOKUP($C6,'[1]生産量'!$A:$E,5,0)),"-",VLOOKUP($C6,'[1]生産量'!$A:$E,5,0))</f>
        <v>72</v>
      </c>
      <c r="E6" s="30">
        <f>IF(ISERROR(VLOOKUP($C6,'[1]輸入量'!$A:$E,5,0)),"-",VLOOKUP($C6,'[1]輸入量'!$A:$E,5,0))</f>
        <v>12</v>
      </c>
      <c r="F6" s="13">
        <f>IF(ISERROR(VLOOKUP($C6,'[1]輸出量'!$A:$E,5,0)),"-",VLOOKUP($C6,'[1]輸出量'!$A:$E,5,0))</f>
        <v>36</v>
      </c>
      <c r="G6" s="13">
        <f>IF(ISERROR(VLOOKUP($C6,'[1]消費量'!$A:$E,5,0)),"-",VLOOKUP($C6,'[1]消費量'!$A:$E,5,0))</f>
        <v>49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s="6" customFormat="1" ht="12.75" customHeight="1">
      <c r="A7" s="5"/>
      <c r="B7" s="15" t="s">
        <v>1</v>
      </c>
      <c r="C7" s="24"/>
      <c r="D7" s="9"/>
      <c r="E7" s="9"/>
      <c r="F7" s="11"/>
      <c r="G7" s="11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s="6" customFormat="1" ht="12.75" customHeight="1">
      <c r="A8" s="5"/>
      <c r="B8" s="15"/>
      <c r="C8" s="25" t="s">
        <v>6</v>
      </c>
      <c r="D8" s="9">
        <f>IF(ISERROR(VLOOKUP($C8,'[1]生産量'!$A:$E,5,0)),"-",VLOOKUP($C8,'[1]生産量'!$A:$E,5,0))</f>
        <v>267</v>
      </c>
      <c r="E8" s="10">
        <f>IF(ISERROR(VLOOKUP($C8,'[1]輸入量'!$A:$E,5,0)),"-",VLOOKUP($C8,'[1]輸入量'!$A:$E,5,0))</f>
        <v>0</v>
      </c>
      <c r="F8" s="11">
        <f>IF(ISERROR(VLOOKUP($C8,'[1]輸出量'!$A:$E,5,0)),"-",VLOOKUP($C8,'[1]輸出量'!$A:$E,5,0))</f>
        <v>160</v>
      </c>
      <c r="G8" s="11">
        <f>IF(ISERROR(VLOOKUP($C8,'[1]消費量'!$A:$E,5,0)),"-",VLOOKUP($C8,'[1]消費量'!$A:$E,5,0))</f>
        <v>96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s="6" customFormat="1" ht="12.75" customHeight="1">
      <c r="A9" s="5"/>
      <c r="B9" s="15"/>
      <c r="C9" s="25" t="s">
        <v>7</v>
      </c>
      <c r="D9" s="9">
        <f>IF(ISERROR(VLOOKUP($C9,'[1]生産量'!$A:$E,5,0)),"-",VLOOKUP($C9,'[1]生産量'!$A:$E,5,0))</f>
        <v>570</v>
      </c>
      <c r="E9" s="9">
        <f>IF(ISERROR(VLOOKUP($C9,'[1]輸入量'!$A:$E,5,0)),"-",VLOOKUP($C9,'[1]輸入量'!$A:$E,5,0))</f>
        <v>85</v>
      </c>
      <c r="F9" s="11">
        <f>IF(ISERROR(VLOOKUP($C9,'[1]輸出量'!$A:$E,5,0)),"-",VLOOKUP($C9,'[1]輸出量'!$A:$E,5,0))</f>
        <v>1</v>
      </c>
      <c r="G9" s="11">
        <f>IF(ISERROR(VLOOKUP($C9,'[1]消費量'!$A:$E,5,0)),"-",VLOOKUP($C9,'[1]消費量'!$A:$E,5,0))</f>
        <v>654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s="6" customFormat="1" ht="12.75" customHeight="1">
      <c r="A10" s="5"/>
      <c r="B10" s="16"/>
      <c r="C10" s="26" t="s">
        <v>26</v>
      </c>
      <c r="D10" s="12">
        <f>IF(ISERROR(VLOOKUP($C10,'[1]生産量'!$A:$E,5,0)),"-",VLOOKUP($C10,'[1]生産量'!$A:$E,5,0))</f>
        <v>77</v>
      </c>
      <c r="E10" s="12">
        <f>IF(ISERROR(VLOOKUP($C10,'[1]輸入量'!$A:$E,5,0)),"-",VLOOKUP($C10,'[1]輸入量'!$A:$E,5,0))</f>
        <v>10</v>
      </c>
      <c r="F10" s="13">
        <f>IF(ISERROR(VLOOKUP($C10,'[1]輸出量'!$A:$E,5,0)),"-",VLOOKUP($C10,'[1]輸出量'!$A:$E,5,0))</f>
        <v>2</v>
      </c>
      <c r="G10" s="13">
        <f>IF(ISERROR(VLOOKUP($C10,'[1]消費量'!$A:$E,5,0)),"-",VLOOKUP($C10,'[1]消費量'!$A:$E,5,0))</f>
        <v>80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s="6" customFormat="1" ht="12.75" customHeight="1">
      <c r="A11" s="5"/>
      <c r="B11" s="15" t="s">
        <v>2</v>
      </c>
      <c r="C11" s="24"/>
      <c r="D11" s="33"/>
      <c r="E11" s="33"/>
      <c r="F11" s="34"/>
      <c r="G11" s="3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s="6" customFormat="1" ht="12.75" customHeight="1">
      <c r="A12" s="5"/>
      <c r="B12" s="16"/>
      <c r="C12" s="27" t="s">
        <v>27</v>
      </c>
      <c r="D12" s="12">
        <f>IF(ISERROR(VLOOKUP($C12,'[1]生産量'!$A:$E,5,0)),"-",VLOOKUP($C12,'[1]生産量'!$A:$E,5,0))</f>
        <v>760</v>
      </c>
      <c r="E12" s="12">
        <f>IF(ISERROR(VLOOKUP($C12,'[1]輸入量'!$A:$E,5,0)),"-",VLOOKUP($C12,'[1]輸入量'!$A:$E,5,0))</f>
        <v>1</v>
      </c>
      <c r="F12" s="13">
        <f>IF(ISERROR(VLOOKUP($C12,'[1]輸出量'!$A:$E,5,0)),"-",VLOOKUP($C12,'[1]輸出量'!$A:$E,5,0))</f>
        <v>340</v>
      </c>
      <c r="G12" s="13">
        <f>IF(ISERROR(VLOOKUP($C12,'[1]消費量'!$A:$E,5,0)),"-",VLOOKUP($C12,'[1]消費量'!$A:$E,5,0))</f>
        <v>421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s="6" customFormat="1" ht="12.75" customHeight="1">
      <c r="A13" s="5"/>
      <c r="B13" s="15" t="s">
        <v>3</v>
      </c>
      <c r="C13" s="24"/>
      <c r="D13" s="9"/>
      <c r="E13" s="9"/>
      <c r="F13" s="11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s="6" customFormat="1" ht="12.75" customHeight="1">
      <c r="A14" s="5"/>
      <c r="B14" s="15"/>
      <c r="C14" s="24" t="s">
        <v>8</v>
      </c>
      <c r="D14" s="9">
        <f>IF(ISERROR(VLOOKUP($C14,'[1]生産量'!$A:$E,5,0)),"-",VLOOKUP($C14,'[1]生産量'!$A:$E,5,0))</f>
        <v>65</v>
      </c>
      <c r="E14" s="9">
        <f>IF(ISERROR(VLOOKUP($C14,'[1]輸入量'!$A:$E,5,0)),"-",VLOOKUP($C14,'[1]輸入量'!$A:$E,5,0))</f>
        <v>31</v>
      </c>
      <c r="F14" s="11">
        <f>IF(ISERROR(VLOOKUP($C14,'[1]輸出量'!$A:$E,5,0)),"-",VLOOKUP($C14,'[1]輸出量'!$A:$E,5,0))</f>
        <v>1</v>
      </c>
      <c r="G14" s="11">
        <f>IF(ISERROR(VLOOKUP($C14,'[1]消費量'!$A:$E,5,0)),"-",VLOOKUP($C14,'[1]消費量'!$A:$E,5,0))</f>
        <v>104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s="6" customFormat="1" ht="12.75" customHeight="1">
      <c r="A15" s="5"/>
      <c r="B15" s="16"/>
      <c r="C15" s="26" t="s">
        <v>9</v>
      </c>
      <c r="D15" s="12">
        <f>IF(ISERROR(VLOOKUP($C15,'[1]生産量'!$A:$E,5,0)),"-",VLOOKUP($C15,'[1]生産量'!$A:$E,5,0))</f>
        <v>11</v>
      </c>
      <c r="E15" s="12">
        <f>IF(ISERROR(VLOOKUP($C15,'[1]輸入量'!$A:$E,5,0)),"-",VLOOKUP($C15,'[1]輸入量'!$A:$E,5,0))</f>
        <v>0</v>
      </c>
      <c r="F15" s="13">
        <f>IF(ISERROR(VLOOKUP($C15,'[1]輸出量'!$A:$E,5,0)),"-",VLOOKUP($C15,'[1]輸出量'!$A:$E,5,0))</f>
        <v>4</v>
      </c>
      <c r="G15" s="13">
        <f>IF(ISERROR(VLOOKUP($C15,'[1]消費量'!$A:$E,5,0)),"-",VLOOKUP($C15,'[1]消費量'!$A:$E,5,0))</f>
        <v>7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s="6" customFormat="1" ht="12.75" customHeight="1">
      <c r="A16" s="5"/>
      <c r="B16" s="15" t="s">
        <v>4</v>
      </c>
      <c r="C16" s="24"/>
      <c r="D16" s="9"/>
      <c r="E16" s="9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s="6" customFormat="1" ht="12.75" customHeight="1">
      <c r="A17" s="5"/>
      <c r="B17" s="15"/>
      <c r="C17" s="25" t="s">
        <v>28</v>
      </c>
      <c r="D17" s="9">
        <f>IF(ISERROR(VLOOKUP($C17,'[1]生産量'!$A:$E,5,0)),"-",VLOOKUP($C17,'[1]生産量'!$A:$E,5,0))</f>
        <v>1200</v>
      </c>
      <c r="E17" s="9">
        <f>IF(ISERROR(VLOOKUP($C17,'[1]輸入量'!$A:$E,5,0)),"-",VLOOKUP($C17,'[1]輸入量'!$A:$E,5,0))</f>
        <v>690</v>
      </c>
      <c r="F17" s="11">
        <f>IF(ISERROR(VLOOKUP($C17,'[1]輸出量'!$A:$E,5,0)),"-",VLOOKUP($C17,'[1]輸出量'!$A:$E,5,0))</f>
        <v>1</v>
      </c>
      <c r="G17" s="11">
        <f>IF(ISERROR(VLOOKUP($C17,'[1]消費量'!$A:$E,5,0)),"-",VLOOKUP($C17,'[1]消費量'!$A:$E,5,0))</f>
        <v>1839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s="6" customFormat="1" ht="12.75" customHeight="1">
      <c r="A18" s="5"/>
      <c r="B18" s="15"/>
      <c r="C18" s="25" t="s">
        <v>29</v>
      </c>
      <c r="D18" s="9">
        <f>IF(ISERROR(VLOOKUP($C18,'[1]生産量'!$A:$E,5,0)),"-",VLOOKUP($C18,'[1]生産量'!$A:$E,5,0))</f>
        <v>87</v>
      </c>
      <c r="E18" s="9">
        <f>IF(ISERROR(VLOOKUP($C18,'[1]輸入量'!$A:$E,5,0)),"-",VLOOKUP($C18,'[1]輸入量'!$A:$E,5,0))</f>
        <v>47</v>
      </c>
      <c r="F18" s="11">
        <f>IF(ISERROR(VLOOKUP($C18,'[1]輸出量'!$A:$E,5,0)),"-",VLOOKUP($C18,'[1]輸出量'!$A:$E,5,0))</f>
        <v>1</v>
      </c>
      <c r="G18" s="11">
        <f>IF(ISERROR(VLOOKUP($C18,'[1]消費量'!$A:$E,5,0)),"-",VLOOKUP($C18,'[1]消費量'!$A:$E,5,0))</f>
        <v>133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s="6" customFormat="1" ht="12.75" customHeight="1">
      <c r="A19" s="5"/>
      <c r="B19" s="15"/>
      <c r="C19" s="25" t="s">
        <v>30</v>
      </c>
      <c r="D19" s="9">
        <f>IF(ISERROR(VLOOKUP($C19,'[1]生産量'!$A:$E,5,0)),"-",VLOOKUP($C19,'[1]生産量'!$A:$E,5,0))</f>
        <v>0</v>
      </c>
      <c r="E19" s="9">
        <f>IF(ISERROR(VLOOKUP($C19,'[1]輸入量'!$A:$E,5,0)),"-",VLOOKUP($C19,'[1]輸入量'!$A:$E,5,0))</f>
        <v>37</v>
      </c>
      <c r="F19" s="11">
        <f>IF(ISERROR(VLOOKUP($C19,'[1]輸出量'!$A:$E,5,0)),"-",VLOOKUP($C19,'[1]輸出量'!$A:$E,5,0))</f>
        <v>0</v>
      </c>
      <c r="G19" s="11">
        <f>IF(ISERROR(VLOOKUP($C19,'[1]消費量'!$A:$E,5,0)),"-",VLOOKUP($C19,'[1]消費量'!$A:$E,5,0))</f>
        <v>37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s="6" customFormat="1" ht="12.75" customHeight="1">
      <c r="A20" s="5"/>
      <c r="B20" s="16"/>
      <c r="C20" s="26" t="s">
        <v>10</v>
      </c>
      <c r="D20" s="12">
        <f>IF(ISERROR(VLOOKUP($C20,'[1]生産量'!$A:$E,5,0)),"-",VLOOKUP($C20,'[1]生産量'!$A:$E,5,0))</f>
        <v>0</v>
      </c>
      <c r="E20" s="12">
        <f>IF(ISERROR(VLOOKUP($C20,'[1]輸入量'!$A:$E,5,0)),"-",VLOOKUP($C20,'[1]輸入量'!$A:$E,5,0))</f>
        <v>29</v>
      </c>
      <c r="F20" s="13">
        <f>IF(ISERROR(VLOOKUP($C20,'[1]輸出量'!$A:$E,5,0)),"-",VLOOKUP($C20,'[1]輸出量'!$A:$E,5,0))</f>
        <v>0</v>
      </c>
      <c r="G20" s="13">
        <f>IF(ISERROR(VLOOKUP($C20,'[1]消費量'!$A:$E,5,0)),"-",VLOOKUP($C20,'[1]消費量'!$A:$E,5,0))</f>
        <v>30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s="6" customFormat="1" ht="12.75" customHeight="1">
      <c r="A21" s="5"/>
      <c r="B21" s="17" t="s">
        <v>16</v>
      </c>
      <c r="C21" s="25"/>
      <c r="D21" s="9"/>
      <c r="E21" s="9"/>
      <c r="F21" s="11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s="6" customFormat="1" ht="12.75" customHeight="1">
      <c r="A22" s="5"/>
      <c r="B22" s="17"/>
      <c r="C22" s="25" t="s">
        <v>15</v>
      </c>
      <c r="D22" s="9">
        <f>IF(ISERROR(VLOOKUP($C22,'[1]生産量'!$A:$E,5,0)),"-",VLOOKUP($C22,'[1]生産量'!$A:$E,5,0))</f>
        <v>50</v>
      </c>
      <c r="E22" s="9">
        <f>IF(ISERROR(VLOOKUP($C22,'[1]輸入量'!$A:$E,5,0)),"-",VLOOKUP($C22,'[1]輸入量'!$A:$E,5,0))</f>
        <v>45</v>
      </c>
      <c r="F22" s="11">
        <f>IF(ISERROR(VLOOKUP($C22,'[1]輸出量'!$A:$E,5,0)),"-",VLOOKUP($C22,'[1]輸出量'!$A:$E,5,0))</f>
        <v>35</v>
      </c>
      <c r="G22" s="11">
        <f>IF(ISERROR(VLOOKUP($C22,'[1]消費量'!$A:$E,5,0)),"-",VLOOKUP($C22,'[1]消費量'!$A:$E,5,0))</f>
        <v>40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s="6" customFormat="1" ht="12.75" customHeight="1">
      <c r="A23" s="5"/>
      <c r="B23" s="16"/>
      <c r="C23" s="26" t="s">
        <v>11</v>
      </c>
      <c r="D23" s="12">
        <f>IF(ISERROR(VLOOKUP($C23,'[1]生産量'!$A:$E,5,0)),"-",VLOOKUP($C23,'[1]生産量'!$A:$E,5,0))</f>
        <v>1500</v>
      </c>
      <c r="E23" s="12">
        <f>IF(ISERROR(VLOOKUP($C23,'[1]輸入量'!$A:$E,5,0)),"-",VLOOKUP($C23,'[1]輸入量'!$A:$E,5,0))</f>
        <v>2</v>
      </c>
      <c r="F23" s="13">
        <f>IF(ISERROR(VLOOKUP($C23,'[1]輸出量'!$A:$E,5,0)),"-",VLOOKUP($C23,'[1]輸出量'!$A:$E,5,0))</f>
        <v>1520</v>
      </c>
      <c r="G23" s="13">
        <f>IF(ISERROR(VLOOKUP($C23,'[1]消費量'!$A:$E,5,0)),"-",VLOOKUP($C23,'[1]消費量'!$A:$E,5,0))</f>
        <v>18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s="6" customFormat="1" ht="12.75" customHeight="1">
      <c r="A24" s="5"/>
      <c r="B24" s="21" t="s">
        <v>12</v>
      </c>
      <c r="C24" s="28"/>
      <c r="D24" s="22">
        <f>D25-(SUM(D6:D23))</f>
        <v>169</v>
      </c>
      <c r="E24" s="22">
        <f>E25-(SUM(E6:E23))</f>
        <v>264</v>
      </c>
      <c r="F24" s="23">
        <f>F25-(SUM(F6:F23))</f>
        <v>48</v>
      </c>
      <c r="G24" s="23">
        <f>G25-(SUM(G6:G23))</f>
        <v>375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s="6" customFormat="1" ht="12.75" customHeight="1">
      <c r="A25" s="5"/>
      <c r="B25" s="16" t="s">
        <v>13</v>
      </c>
      <c r="C25" s="27"/>
      <c r="D25" s="12">
        <f>IF(ISERROR(VLOOKUP($B25,'[1]生産量'!$A:$E,5,0)),"-",VLOOKUP($B25,'[1]生産量'!$A:$E,5,0))</f>
        <v>4828</v>
      </c>
      <c r="E25" s="12">
        <f>IF(ISERROR(VLOOKUP($B25,'[1]輸入量'!$A:$E,5,0)),"-",VLOOKUP($B25,'[1]輸入量'!$A:$E,5,0))</f>
        <v>1253</v>
      </c>
      <c r="F25" s="13">
        <f>IF(ISERROR(VLOOKUP($B25,'[1]輸出量'!$A:$E,5,0)),"-",VLOOKUP($B25,'[1]輸出量'!$A:$E,5,0))</f>
        <v>2149</v>
      </c>
      <c r="G25" s="13">
        <f>IF(ISERROR(VLOOKUP($B25,'[1]消費量'!$A:$E,5,0)),"-",VLOOKUP($B25,'[1]消費量'!$A:$E,5,0))</f>
        <v>3883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="6" customFormat="1" ht="12.75" customHeight="1">
      <c r="B26" s="14" t="s">
        <v>31</v>
      </c>
    </row>
    <row r="27" s="6" customFormat="1" ht="12.75" customHeight="1">
      <c r="B27" s="14" t="s">
        <v>17</v>
      </c>
    </row>
    <row r="28" s="6" customFormat="1" ht="12.75" customHeight="1">
      <c r="B28" s="14" t="s">
        <v>32</v>
      </c>
    </row>
  </sheetData>
  <sheetProtection/>
  <mergeCells count="1">
    <mergeCell ref="B4:C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河村 侑紀</cp:lastModifiedBy>
  <cp:lastPrinted>2011-07-14T04:56:27Z</cp:lastPrinted>
  <dcterms:created xsi:type="dcterms:W3CDTF">2008-07-29T06:21:57Z</dcterms:created>
  <dcterms:modified xsi:type="dcterms:W3CDTF">2021-08-11T02:08:27Z</dcterms:modified>
  <cp:category/>
  <cp:version/>
  <cp:contentType/>
  <cp:contentStatus/>
</cp:coreProperties>
</file>