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K039_米国＿鶏ひなふ化羽数、鶏卵生産量および鶏卵価格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<sst xmlns="http://schemas.openxmlformats.org/spreadsheetml/2006/main" count="355" uniqueCount="76">
  <si>
    <t>鶏　卵　関　係</t>
  </si>
  <si>
    <t>　米　国</t>
  </si>
  <si>
    <t>　　鶏ひなふ化羽数、鶏卵生産量および鶏卵価格</t>
  </si>
  <si>
    <t>区分</t>
  </si>
  <si>
    <t>採卵用めすひなふ化羽数</t>
  </si>
  <si>
    <t>鶏卵生産量</t>
  </si>
  <si>
    <t>鶏卵卸売価格</t>
  </si>
  <si>
    <t>年・月</t>
  </si>
  <si>
    <t>(千羽)</t>
  </si>
  <si>
    <t>前年比(%)</t>
  </si>
  <si>
    <t>(百万個)</t>
  </si>
  <si>
    <t>(セント/ダース)</t>
  </si>
  <si>
    <t xml:space="preserve">   2001</t>
  </si>
  <si>
    <t>-</t>
  </si>
  <si>
    <t xml:space="preserve">   2002</t>
  </si>
  <si>
    <t xml:space="preserve">   2003</t>
  </si>
  <si>
    <t xml:space="preserve">   2004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</si>
  <si>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</si>
  <si>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</si>
  <si>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</si>
  <si>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</si>
  <si>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</si>
  <si>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</si>
  <si>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</si>
  <si>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</si>
  <si>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</si>
  <si>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</si>
  <si>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</si>
  <si>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</si>
  <si>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 xml:space="preserve">   2017</t>
  </si>
  <si>
    <t>2000. 1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</si>
  <si>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</si>
  <si>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</si>
  <si>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</si>
  <si>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</si>
  <si>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</si>
  <si>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</si>
  <si>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</si>
  <si>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</si>
  <si>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</si>
  <si>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</si>
  <si>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</si>
  <si>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>2001. 1</t>
  </si>
  <si>
    <t>2002. 1</t>
  </si>
  <si>
    <t>2003. 1</t>
  </si>
  <si>
    <t>2004. 1</t>
  </si>
  <si>
    <t>2005. 1</t>
  </si>
  <si>
    <t>2006. 1</t>
  </si>
  <si>
    <t>2007. 1</t>
  </si>
  <si>
    <t>2008. 1</t>
  </si>
  <si>
    <t>2009. 1</t>
  </si>
  <si>
    <t>2010. 1</t>
  </si>
  <si>
    <t>2011. 1</t>
  </si>
  <si>
    <t>2012. 1</t>
  </si>
  <si>
    <t>2013. 1</t>
  </si>
  <si>
    <t>2014. 1</t>
  </si>
  <si>
    <t>2015. 1</t>
  </si>
  <si>
    <t>2016. 1</t>
  </si>
  <si>
    <t>2017. 1</t>
  </si>
  <si>
    <t>備　　考</t>
  </si>
  <si>
    <t>12都市平均、グレードA。</t>
  </si>
  <si>
    <t>資料：USDA「Hatchery Products」、「Livestock, Dairy, and Poultry Outlook」、「Chickens and Eggs」</t>
  </si>
  <si>
    <t xml:space="preserve">   2018</t>
  </si>
  <si>
    <t>2018. 1</t>
  </si>
  <si>
    <t>2019. 1</t>
  </si>
  <si>
    <t>採卵鶏更新用の卵を除く。年別は、前年12月～当該年11月の合計。</t>
  </si>
  <si>
    <t xml:space="preserve">   2019</t>
  </si>
  <si>
    <t xml:space="preserve">   2020</t>
  </si>
  <si>
    <t>2020. 1</t>
  </si>
  <si>
    <t xml:space="preserve">   2021</t>
  </si>
  <si>
    <t xml:space="preserve">   2022</t>
  </si>
  <si>
    <t>2021. 1</t>
  </si>
  <si>
    <t>2022. 1</t>
  </si>
  <si>
    <t xml:space="preserve">      10</t>
  </si>
  <si>
    <t xml:space="preserve">      11</t>
  </si>
  <si>
    <t xml:space="preserve">      12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</si>
</sst>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1]#,##0;\-#,##0"/>
    <numFmt numFmtId="192" formatCode="[$-10411]#,##0.00;\-#,##0.00"/>
    <numFmt numFmtId="193" formatCode="[$-10411]#,##0.0;\-#,##0.0"/>
    <numFmt numFmtId="194" formatCode="0.0_);[Red]\(0.0\)"/>
    <numFmt numFmtId="195" formatCode="0.00000"/>
    <numFmt numFmtId="196" formatCode="0.0000"/>
    <numFmt numFmtId="197" formatCode="0.000"/>
    <numFmt numFmtId="198" formatCode="0.0"/>
  </numFmts>
  <fonts count="39">
    <font>
      <sz val="10"/>
      <name val="Arial"/>
      <family val="2"/>
    </font>
    <font>
      <sz val="11.95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14" xfId="0" applyFont="1" applyBorder="1" applyAlignment="1" applyProtection="1">
      <alignment horizontal="right" vertical="center" wrapText="1" readingOrder="1"/>
      <protection locked="0"/>
    </xf>
    <xf numFmtId="191" fontId="2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3" xfId="0" applyFont="1" applyBorder="1" applyAlignment="1" applyProtection="1">
      <alignment horizontal="right" vertical="center" wrapText="1" readingOrder="1"/>
      <protection locked="0"/>
    </xf>
    <xf numFmtId="192" fontId="2" fillId="0" borderId="15" xfId="0" applyNumberFormat="1" applyFont="1" applyBorder="1" applyAlignment="1" applyProtection="1">
      <alignment horizontal="right" vertical="center" wrapText="1" readingOrder="1"/>
      <protection locked="0"/>
    </xf>
    <xf numFmtId="193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right" vertical="center" wrapText="1" readingOrder="1"/>
      <protection locked="0"/>
    </xf>
    <xf numFmtId="191" fontId="2" fillId="0" borderId="17" xfId="0" applyNumberFormat="1" applyFont="1" applyBorder="1" applyAlignment="1" applyProtection="1">
      <alignment horizontal="right" vertical="center" wrapText="1" readingOrder="1"/>
      <protection locked="0"/>
    </xf>
    <xf numFmtId="193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192" fontId="2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right" vertical="center" wrapText="1" readingOrder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187" fontId="3" fillId="0" borderId="21" xfId="48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187" fontId="3" fillId="0" borderId="0" xfId="48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/>
    </xf>
    <xf numFmtId="187" fontId="3" fillId="0" borderId="24" xfId="48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194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194" fontId="3" fillId="0" borderId="21" xfId="0" applyNumberFormat="1" applyFont="1" applyBorder="1" applyAlignment="1">
      <alignment horizontal="right" vertical="center" wrapText="1"/>
    </xf>
    <xf numFmtId="194" fontId="3" fillId="0" borderId="0" xfId="0" applyNumberFormat="1" applyFont="1" applyBorder="1" applyAlignment="1">
      <alignment horizontal="right" vertical="center" wrapText="1"/>
    </xf>
    <xf numFmtId="194" fontId="3" fillId="0" borderId="24" xfId="0" applyNumberFormat="1" applyFont="1" applyBorder="1" applyAlignment="1">
      <alignment horizontal="right" vertical="center" wrapText="1"/>
    </xf>
    <xf numFmtId="194" fontId="3" fillId="0" borderId="22" xfId="0" applyNumberFormat="1" applyFont="1" applyBorder="1" applyAlignment="1">
      <alignment horizontal="right" vertical="center" wrapText="1"/>
    </xf>
    <xf numFmtId="194" fontId="3" fillId="0" borderId="23" xfId="0" applyNumberFormat="1" applyFont="1" applyBorder="1" applyAlignment="1">
      <alignment horizontal="right" vertical="center" wrapText="1"/>
    </xf>
    <xf numFmtId="194" fontId="3" fillId="0" borderId="25" xfId="0" applyNumberFormat="1" applyFont="1" applyBorder="1" applyAlignment="1">
      <alignment horizontal="right" vertical="center" wrapText="1"/>
    </xf>
    <xf numFmtId="0" fontId="2" fillId="0" borderId="10" xfId="60" applyFont="1" applyBorder="1" applyAlignment="1" applyProtection="1">
      <alignment horizontal="center" vertical="center" wrapText="1" readingOrder="1"/>
      <protection locked="0"/>
    </xf>
    <xf numFmtId="0" fontId="2" fillId="0" borderId="29" xfId="60" applyFont="1" applyBorder="1" applyAlignment="1" applyProtection="1">
      <alignment vertical="center" wrapText="1" readingOrder="1"/>
      <protection locked="0"/>
    </xf>
    <xf numFmtId="0" fontId="2" fillId="0" borderId="30" xfId="60" applyFont="1" applyBorder="1" applyAlignment="1" applyProtection="1">
      <alignment vertical="center" wrapText="1" readingOrder="1"/>
      <protection locked="0"/>
    </xf>
    <xf numFmtId="0" fontId="2" fillId="0" borderId="31" xfId="60" applyFont="1" applyBorder="1" applyAlignment="1" applyProtection="1">
      <alignment vertical="center" wrapText="1" readingOrder="1"/>
      <protection locked="0"/>
    </xf>
    <xf numFmtId="0" fontId="2" fillId="0" borderId="13" xfId="60" applyFont="1" applyBorder="1" applyAlignment="1" applyProtection="1">
      <alignment horizontal="center" vertical="center" wrapText="1" readingOrder="1"/>
      <protection locked="0"/>
    </xf>
    <xf numFmtId="0" fontId="2" fillId="0" borderId="11" xfId="60" applyFont="1" applyBorder="1" applyAlignment="1" applyProtection="1">
      <alignment horizontal="center" vertical="center" wrapText="1" readingOrder="1"/>
      <protection locked="0"/>
    </xf>
    <xf numFmtId="198" fontId="3" fillId="0" borderId="18" xfId="0" applyNumberFormat="1" applyFont="1" applyBorder="1" applyAlignment="1">
      <alignment horizontal="right" vertical="center" wrapText="1"/>
    </xf>
    <xf numFmtId="198" fontId="3" fillId="0" borderId="19" xfId="0" applyNumberFormat="1" applyFont="1" applyBorder="1" applyAlignment="1">
      <alignment horizontal="right" vertical="center" wrapText="1"/>
    </xf>
    <xf numFmtId="198" fontId="3" fillId="0" borderId="20" xfId="0" applyNumberFormat="1" applyFont="1" applyBorder="1" applyAlignment="1">
      <alignment horizontal="right" vertical="center" wrapText="1"/>
    </xf>
    <xf numFmtId="187" fontId="2" fillId="0" borderId="15" xfId="48" applyFont="1" applyBorder="1" applyAlignment="1" applyProtection="1">
      <alignment horizontal="right" vertical="center" wrapText="1" readingOrder="1"/>
      <protection locked="0"/>
    </xf>
    <xf numFmtId="0" fontId="0" fillId="0" borderId="0" xfId="60">
      <alignment/>
      <protection/>
    </xf>
    <xf numFmtId="187" fontId="3" fillId="0" borderId="0" xfId="48" applyFont="1" applyBorder="1" applyAlignment="1">
      <alignment horizontal="right" vertical="center" wrapText="1"/>
    </xf>
    <xf numFmtId="187" fontId="3" fillId="0" borderId="23" xfId="48" applyFont="1" applyBorder="1" applyAlignment="1">
      <alignment horizontal="right" vertical="center" wrapText="1"/>
    </xf>
    <xf numFmtId="187" fontId="3" fillId="0" borderId="24" xfId="48" applyFont="1" applyBorder="1" applyAlignment="1">
      <alignment horizontal="right" vertical="center" wrapText="1"/>
    </xf>
    <xf numFmtId="187" fontId="3" fillId="0" borderId="25" xfId="48" applyFont="1" applyBorder="1" applyAlignment="1">
      <alignment horizontal="right" vertical="center" wrapText="1"/>
    </xf>
    <xf numFmtId="187" fontId="3" fillId="0" borderId="21" xfId="48" applyFont="1" applyBorder="1" applyAlignment="1">
      <alignment horizontal="right" vertical="center" wrapText="1"/>
    </xf>
    <xf numFmtId="187" fontId="3" fillId="0" borderId="22" xfId="48" applyFont="1" applyBorder="1" applyAlignment="1">
      <alignment horizontal="right" vertical="center" wrapText="1"/>
    </xf>
    <xf numFmtId="0" fontId="2" fillId="0" borderId="0" xfId="60" applyFont="1" applyAlignment="1" applyProtection="1">
      <alignment vertical="top" wrapText="1" readingOrder="1"/>
      <protection locked="0"/>
    </xf>
    <xf numFmtId="0" fontId="0" fillId="0" borderId="0" xfId="60">
      <alignment/>
      <protection/>
    </xf>
    <xf numFmtId="0" fontId="2" fillId="0" borderId="29" xfId="60" applyFont="1" applyBorder="1" applyAlignment="1" applyProtection="1">
      <alignment horizontal="left" vertical="top" wrapText="1" readingOrder="1"/>
      <protection locked="0"/>
    </xf>
    <xf numFmtId="0" fontId="2" fillId="0" borderId="30" xfId="60" applyFont="1" applyBorder="1" applyAlignment="1" applyProtection="1">
      <alignment horizontal="left" vertical="top" wrapText="1" readingOrder="1"/>
      <protection locked="0"/>
    </xf>
    <xf numFmtId="0" fontId="2" fillId="0" borderId="31" xfId="60" applyFont="1" applyBorder="1" applyAlignment="1" applyProtection="1">
      <alignment horizontal="left" vertical="top" wrapText="1" readingOrder="1"/>
      <protection locked="0"/>
    </xf>
    <xf numFmtId="0" fontId="2" fillId="0" borderId="14" xfId="60" applyFont="1" applyBorder="1" applyAlignment="1" applyProtection="1">
      <alignment horizontal="left" vertical="top" wrapText="1" readingOrder="1"/>
      <protection locked="0"/>
    </xf>
    <xf numFmtId="0" fontId="2" fillId="0" borderId="0" xfId="60" applyFont="1" applyBorder="1" applyAlignment="1" applyProtection="1">
      <alignment horizontal="left" vertical="top" wrapText="1" readingOrder="1"/>
      <protection locked="0"/>
    </xf>
    <xf numFmtId="0" fontId="2" fillId="0" borderId="15" xfId="60" applyFont="1" applyBorder="1" applyAlignment="1" applyProtection="1">
      <alignment horizontal="left" vertical="top" wrapText="1" readingOrder="1"/>
      <protection locked="0"/>
    </xf>
    <xf numFmtId="0" fontId="2" fillId="0" borderId="16" xfId="60" applyFont="1" applyBorder="1" applyAlignment="1" applyProtection="1">
      <alignment horizontal="left" vertical="top" wrapText="1" readingOrder="1"/>
      <protection locked="0"/>
    </xf>
    <xf numFmtId="0" fontId="2" fillId="0" borderId="32" xfId="60" applyFont="1" applyBorder="1" applyAlignment="1" applyProtection="1">
      <alignment horizontal="left" vertical="top" wrapText="1" readingOrder="1"/>
      <protection locked="0"/>
    </xf>
    <xf numFmtId="0" fontId="2" fillId="0" borderId="17" xfId="60" applyFont="1" applyBorder="1" applyAlignment="1" applyProtection="1">
      <alignment horizontal="left" vertical="top" wrapText="1" readingOrder="1"/>
      <protection locked="0"/>
    </xf>
    <xf numFmtId="0" fontId="2" fillId="0" borderId="10" xfId="60" applyFont="1" applyBorder="1" applyAlignment="1" applyProtection="1">
      <alignment vertical="center" wrapText="1" readingOrder="1"/>
      <protection locked="0"/>
    </xf>
    <xf numFmtId="0" fontId="0" fillId="0" borderId="30" xfId="60" applyBorder="1" applyAlignment="1" applyProtection="1">
      <alignment vertical="top" wrapText="1"/>
      <protection locked="0"/>
    </xf>
    <xf numFmtId="0" fontId="0" fillId="0" borderId="31" xfId="60" applyBorder="1" applyAlignment="1" applyProtection="1">
      <alignment vertical="top" wrapText="1"/>
      <protection locked="0"/>
    </xf>
    <xf numFmtId="0" fontId="2" fillId="0" borderId="13" xfId="60" applyFont="1" applyBorder="1" applyAlignment="1" applyProtection="1">
      <alignment vertical="center" wrapText="1" readingOrder="1"/>
      <protection locked="0"/>
    </xf>
    <xf numFmtId="0" fontId="0" fillId="0" borderId="15" xfId="60" applyBorder="1" applyAlignment="1" applyProtection="1">
      <alignment vertical="top" wrapText="1"/>
      <protection locked="0"/>
    </xf>
    <xf numFmtId="0" fontId="2" fillId="0" borderId="15" xfId="60" applyFont="1" applyBorder="1" applyAlignment="1" applyProtection="1">
      <alignment vertical="center" wrapText="1" readingOrder="1"/>
      <protection locked="0"/>
    </xf>
    <xf numFmtId="0" fontId="2" fillId="0" borderId="16" xfId="60" applyFont="1" applyBorder="1" applyAlignment="1" applyProtection="1">
      <alignment vertical="center" wrapText="1" readingOrder="1"/>
      <protection locked="0"/>
    </xf>
    <xf numFmtId="0" fontId="0" fillId="0" borderId="32" xfId="60" applyBorder="1" applyAlignment="1" applyProtection="1">
      <alignment vertical="top" wrapText="1"/>
      <protection locked="0"/>
    </xf>
    <xf numFmtId="0" fontId="2" fillId="0" borderId="11" xfId="60" applyFont="1" applyBorder="1" applyAlignment="1" applyProtection="1">
      <alignment vertical="center" wrapText="1" readingOrder="1"/>
      <protection locked="0"/>
    </xf>
    <xf numFmtId="0" fontId="0" fillId="0" borderId="17" xfId="6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191" fontId="2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191" fontId="2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187" fontId="2" fillId="0" borderId="15" xfId="48" applyFont="1" applyBorder="1" applyAlignment="1" applyProtection="1">
      <alignment horizontal="right" vertical="center" wrapText="1" readingOrder="1"/>
      <protection locked="0"/>
    </xf>
    <xf numFmtId="187" fontId="0" fillId="0" borderId="15" xfId="48" applyFont="1" applyBorder="1" applyAlignment="1" applyProtection="1">
      <alignment horizontal="right" vertical="center" wrapText="1"/>
      <protection locked="0"/>
    </xf>
    <xf numFmtId="187" fontId="2" fillId="0" borderId="0" xfId="48" applyFont="1" applyBorder="1" applyAlignment="1" applyProtection="1">
      <alignment horizontal="right" vertical="center" wrapText="1" readingOrder="1"/>
      <protection locked="0"/>
    </xf>
    <xf numFmtId="0" fontId="2" fillId="0" borderId="14" xfId="60" applyFont="1" applyBorder="1" applyAlignment="1" applyProtection="1">
      <alignment horizontal="right" vertical="center" wrapText="1" readingOrder="1"/>
      <protection locked="0"/>
    </xf>
    <xf numFmtId="191" fontId="2" fillId="0" borderId="15" xfId="60" applyNumberFormat="1" applyFont="1" applyBorder="1" applyAlignment="1" applyProtection="1">
      <alignment horizontal="right" vertical="center" wrapText="1" readingOrder="1"/>
      <protection locked="0"/>
    </xf>
    <xf numFmtId="193" fontId="2" fillId="0" borderId="13" xfId="60" applyNumberFormat="1" applyFont="1" applyBorder="1" applyAlignment="1" applyProtection="1">
      <alignment horizontal="right" vertical="center" wrapText="1" readingOrder="1"/>
      <protection locked="0"/>
    </xf>
    <xf numFmtId="191" fontId="2" fillId="0" borderId="15" xfId="60" applyNumberFormat="1" applyFont="1" applyBorder="1" applyAlignment="1" applyProtection="1">
      <alignment horizontal="right" vertical="center" wrapText="1" readingOrder="1"/>
      <protection locked="0"/>
    </xf>
    <xf numFmtId="192" fontId="2" fillId="0" borderId="15" xfId="60" applyNumberFormat="1" applyFont="1" applyBorder="1" applyAlignment="1" applyProtection="1">
      <alignment horizontal="right" vertical="center" wrapText="1" readingOrder="1"/>
      <protection locked="0"/>
    </xf>
    <xf numFmtId="0" fontId="2" fillId="0" borderId="33" xfId="60" applyFont="1" applyBorder="1" applyAlignment="1" applyProtection="1">
      <alignment horizontal="center" vertical="center" wrapText="1" readingOrder="1"/>
      <protection locked="0"/>
    </xf>
    <xf numFmtId="0" fontId="2" fillId="0" borderId="34" xfId="60" applyFont="1" applyBorder="1" applyAlignment="1" applyProtection="1">
      <alignment horizontal="right" vertical="center" wrapText="1" readingOrder="1"/>
      <protection locked="0"/>
    </xf>
    <xf numFmtId="191" fontId="2" fillId="0" borderId="35" xfId="60" applyNumberFormat="1" applyFont="1" applyBorder="1" applyAlignment="1" applyProtection="1">
      <alignment horizontal="right" vertical="center" wrapText="1" readingOrder="1"/>
      <protection locked="0"/>
    </xf>
    <xf numFmtId="193" fontId="2" fillId="0" borderId="33" xfId="60" applyNumberFormat="1" applyFont="1" applyBorder="1" applyAlignment="1" applyProtection="1">
      <alignment horizontal="right" vertical="center" wrapText="1" readingOrder="1"/>
      <protection locked="0"/>
    </xf>
    <xf numFmtId="191" fontId="2" fillId="0" borderId="35" xfId="60" applyNumberFormat="1" applyFont="1" applyBorder="1" applyAlignment="1" applyProtection="1">
      <alignment horizontal="right" vertical="center" wrapText="1" readingOrder="1"/>
      <protection locked="0"/>
    </xf>
    <xf numFmtId="0" fontId="0" fillId="0" borderId="35" xfId="60" applyBorder="1" applyAlignment="1" applyProtection="1">
      <alignment vertical="top" wrapText="1"/>
      <protection locked="0"/>
    </xf>
    <xf numFmtId="192" fontId="2" fillId="0" borderId="35" xfId="60" applyNumberFormat="1" applyFont="1" applyBorder="1" applyAlignment="1" applyProtection="1">
      <alignment horizontal="right" vertical="center" wrapText="1" readingOrder="1"/>
      <protection locked="0"/>
    </xf>
    <xf numFmtId="191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191" fontId="2" fillId="0" borderId="21" xfId="0" applyNumberFormat="1" applyFont="1" applyBorder="1" applyAlignment="1" applyProtection="1">
      <alignment horizontal="right" vertical="center" wrapText="1" readingOrder="1"/>
      <protection locked="0"/>
    </xf>
    <xf numFmtId="191" fontId="2" fillId="0" borderId="36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Border="1" applyAlignment="1">
      <alignment/>
    </xf>
    <xf numFmtId="0" fontId="2" fillId="0" borderId="13" xfId="0" applyFont="1" applyFill="1" applyBorder="1" applyAlignment="1" applyProtection="1">
      <alignment horizontal="center" vertical="center" wrapText="1" readingOrder="1"/>
      <protection locked="0"/>
    </xf>
    <xf numFmtId="0" fontId="2" fillId="0" borderId="14" xfId="0" applyFont="1" applyFill="1" applyBorder="1" applyAlignment="1" applyProtection="1">
      <alignment horizontal="right" vertical="center" wrapText="1" readingOrder="1"/>
      <protection locked="0"/>
    </xf>
    <xf numFmtId="191" fontId="2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93" fontId="2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191" fontId="2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192" fontId="2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 applyAlignment="1">
      <alignment/>
    </xf>
    <xf numFmtId="0" fontId="2" fillId="0" borderId="37" xfId="60" applyFont="1" applyBorder="1" applyAlignment="1" applyProtection="1">
      <alignment horizontal="center" vertical="center" wrapText="1" readingOrder="1"/>
      <protection locked="0"/>
    </xf>
    <xf numFmtId="0" fontId="2" fillId="0" borderId="38" xfId="60" applyFont="1" applyBorder="1" applyAlignment="1" applyProtection="1">
      <alignment horizontal="right" vertical="center" wrapText="1" readingOrder="1"/>
      <protection locked="0"/>
    </xf>
    <xf numFmtId="187" fontId="2" fillId="0" borderId="36" xfId="48" applyFont="1" applyBorder="1" applyAlignment="1" applyProtection="1">
      <alignment horizontal="right" vertical="center" wrapText="1" readingOrder="1"/>
      <protection locked="0"/>
    </xf>
    <xf numFmtId="193" fontId="2" fillId="0" borderId="39" xfId="60" applyNumberFormat="1" applyFont="1" applyBorder="1" applyAlignment="1" applyProtection="1">
      <alignment horizontal="right" vertical="center" wrapText="1" readingOrder="1"/>
      <protection locked="0"/>
    </xf>
    <xf numFmtId="187" fontId="2" fillId="0" borderId="36" xfId="48" applyFont="1" applyBorder="1" applyAlignment="1" applyProtection="1">
      <alignment horizontal="right" vertical="center" wrapText="1" readingOrder="1"/>
      <protection locked="0"/>
    </xf>
    <xf numFmtId="187" fontId="0" fillId="0" borderId="36" xfId="48" applyFont="1" applyBorder="1" applyAlignment="1" applyProtection="1">
      <alignment vertical="top" wrapText="1"/>
      <protection locked="0"/>
    </xf>
    <xf numFmtId="192" fontId="2" fillId="0" borderId="21" xfId="60" applyNumberFormat="1" applyFont="1" applyBorder="1" applyAlignment="1" applyProtection="1">
      <alignment horizontal="right" vertical="center" wrapText="1" readingOrder="1"/>
      <protection locked="0"/>
    </xf>
    <xf numFmtId="193" fontId="2" fillId="0" borderId="40" xfId="60" applyNumberFormat="1" applyFont="1" applyBorder="1" applyAlignment="1" applyProtection="1">
      <alignment horizontal="right" vertical="center" wrapText="1" readingOrder="1"/>
      <protection locked="0"/>
    </xf>
    <xf numFmtId="0" fontId="2" fillId="0" borderId="41" xfId="60" applyFont="1" applyBorder="1" applyAlignment="1" applyProtection="1">
      <alignment horizontal="center" vertical="center" wrapText="1" readingOrder="1"/>
      <protection locked="0"/>
    </xf>
    <xf numFmtId="187" fontId="0" fillId="0" borderId="15" xfId="48" applyFont="1" applyBorder="1" applyAlignment="1" applyProtection="1">
      <alignment vertical="top" wrapText="1"/>
      <protection locked="0"/>
    </xf>
    <xf numFmtId="192" fontId="2" fillId="0" borderId="0" xfId="60" applyNumberFormat="1" applyFont="1" applyBorder="1" applyAlignment="1" applyProtection="1">
      <alignment horizontal="right" vertical="center" wrapText="1" readingOrder="1"/>
      <protection locked="0"/>
    </xf>
    <xf numFmtId="193" fontId="2" fillId="0" borderId="42" xfId="60" applyNumberFormat="1" applyFont="1" applyBorder="1" applyAlignment="1" applyProtection="1">
      <alignment horizontal="right" vertical="center" wrapText="1" readingOrder="1"/>
      <protection locked="0"/>
    </xf>
    <xf numFmtId="0" fontId="2" fillId="0" borderId="43" xfId="60" applyFont="1" applyBorder="1" applyAlignment="1" applyProtection="1">
      <alignment horizontal="center" vertical="center" wrapText="1" readingOrder="1"/>
      <protection locked="0"/>
    </xf>
    <xf numFmtId="187" fontId="2" fillId="0" borderId="35" xfId="48" applyFont="1" applyBorder="1" applyAlignment="1" applyProtection="1">
      <alignment horizontal="right" vertical="center" wrapText="1" readingOrder="1"/>
      <protection locked="0"/>
    </xf>
    <xf numFmtId="187" fontId="2" fillId="0" borderId="35" xfId="48" applyFont="1" applyBorder="1" applyAlignment="1" applyProtection="1">
      <alignment horizontal="right" vertical="center" wrapText="1" readingOrder="1"/>
      <protection locked="0"/>
    </xf>
    <xf numFmtId="187" fontId="0" fillId="0" borderId="35" xfId="48" applyFont="1" applyBorder="1" applyAlignment="1" applyProtection="1">
      <alignment vertical="top" wrapText="1"/>
      <protection locked="0"/>
    </xf>
    <xf numFmtId="192" fontId="2" fillId="0" borderId="24" xfId="60" applyNumberFormat="1" applyFont="1" applyBorder="1" applyAlignment="1" applyProtection="1">
      <alignment horizontal="right" vertical="center" wrapText="1" readingOrder="1"/>
      <protection locked="0"/>
    </xf>
    <xf numFmtId="193" fontId="2" fillId="0" borderId="44" xfId="60" applyNumberFormat="1" applyFont="1" applyBorder="1" applyAlignment="1" applyProtection="1">
      <alignment horizontal="right" vertical="center" wrapText="1" readingOrder="1"/>
      <protection locked="0"/>
    </xf>
    <xf numFmtId="0" fontId="2" fillId="0" borderId="19" xfId="60" applyFont="1" applyBorder="1" applyAlignment="1" applyProtection="1">
      <alignment horizontal="center" vertical="center" wrapText="1" readingOrder="1"/>
      <protection locked="0"/>
    </xf>
    <xf numFmtId="187" fontId="2" fillId="0" borderId="23" xfId="48" applyFont="1" applyBorder="1" applyAlignment="1" applyProtection="1">
      <alignment horizontal="right" vertical="center" wrapText="1" readingOrder="1"/>
      <protection locked="0"/>
    </xf>
    <xf numFmtId="193" fontId="2" fillId="0" borderId="19" xfId="6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60" applyFont="1" applyBorder="1" applyAlignment="1" applyProtection="1">
      <alignment horizontal="right" vertical="center" wrapText="1" readingOrder="1"/>
      <protection locked="0"/>
    </xf>
    <xf numFmtId="0" fontId="0" fillId="0" borderId="27" xfId="60" applyBorder="1">
      <alignment/>
      <protection/>
    </xf>
    <xf numFmtId="0" fontId="0" fillId="0" borderId="0" xfId="60" applyBorder="1">
      <alignment/>
      <protection/>
    </xf>
    <xf numFmtId="0" fontId="2" fillId="0" borderId="27" xfId="60" applyFont="1" applyBorder="1" applyAlignment="1" applyProtection="1">
      <alignment horizontal="right" vertical="center" wrapText="1" readingOrder="1"/>
      <protection locked="0"/>
    </xf>
    <xf numFmtId="0" fontId="2" fillId="0" borderId="20" xfId="60" applyFont="1" applyBorder="1" applyAlignment="1" applyProtection="1">
      <alignment horizontal="center" vertical="center" wrapText="1" readingOrder="1"/>
      <protection locked="0"/>
    </xf>
    <xf numFmtId="0" fontId="2" fillId="0" borderId="28" xfId="60" applyFont="1" applyBorder="1" applyAlignment="1" applyProtection="1">
      <alignment horizontal="right" vertical="center" wrapText="1" readingOrder="1"/>
      <protection locked="0"/>
    </xf>
    <xf numFmtId="187" fontId="2" fillId="0" borderId="25" xfId="48" applyFont="1" applyBorder="1" applyAlignment="1" applyProtection="1">
      <alignment horizontal="right" vertical="center" wrapText="1" readingOrder="1"/>
      <protection locked="0"/>
    </xf>
    <xf numFmtId="193" fontId="2" fillId="0" borderId="20" xfId="60" applyNumberFormat="1" applyFont="1" applyBorder="1" applyAlignment="1" applyProtection="1">
      <alignment horizontal="right" vertical="center" wrapText="1" readingOrder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sn.lin.go.jp\alicfiles\050%20&#35519;&#26619;&#24773;&#22577;&#37096;\65%20&#32113;&#35336;&#36039;&#26009;\11%20&#30044;&#29987;\&#24115;&#31080;\&#20316;&#26989;&#29992;&#12501;&#12457;&#12523;&#12480;\&#21271;&#31859;&#20316;&#26989;&#29992;&#12501;&#12457;&#12523;&#12480;\5100_&#31859;&#22269;&#65343;&#40335;&#12402;&#12394;&#12405;&#21270;&#32701;&#25968;&#12289;&#40335;&#21365;&#29983;&#29987;&#37327;&#12362;&#12424;&#12403;&#40335;&#21365;&#20385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直近15カ月"/>
      <sheetName val="過去データ"/>
      <sheetName val="作業用"/>
      <sheetName val="月別マニュアル"/>
      <sheetName val="年別マニュアル"/>
    </sheetNames>
    <sheetDataSet>
      <sheetData sheetId="2">
        <row r="31">
          <cell r="B31">
            <v>50882</v>
          </cell>
          <cell r="E31">
            <v>8216.8</v>
          </cell>
          <cell r="G31">
            <v>93.85</v>
          </cell>
        </row>
        <row r="32">
          <cell r="B32">
            <v>52273</v>
          </cell>
          <cell r="E32">
            <v>7396</v>
          </cell>
          <cell r="G32">
            <v>127.62</v>
          </cell>
        </row>
        <row r="33">
          <cell r="B33">
            <v>62319</v>
          </cell>
          <cell r="E33">
            <v>8248.1</v>
          </cell>
          <cell r="G33">
            <v>135.38</v>
          </cell>
        </row>
        <row r="34">
          <cell r="B34">
            <v>59877</v>
          </cell>
          <cell r="E34">
            <v>7942.7</v>
          </cell>
          <cell r="G34">
            <v>105.91</v>
          </cell>
        </row>
        <row r="35">
          <cell r="B35">
            <v>57332</v>
          </cell>
          <cell r="E35">
            <v>8065.5</v>
          </cell>
          <cell r="G35">
            <v>84.82</v>
          </cell>
        </row>
        <row r="36">
          <cell r="B36">
            <v>53799</v>
          </cell>
          <cell r="E36">
            <v>7780.799999999999</v>
          </cell>
          <cell r="G36">
            <v>89.92</v>
          </cell>
        </row>
        <row r="37">
          <cell r="B37">
            <v>50284</v>
          </cell>
          <cell r="E37">
            <v>8101.9</v>
          </cell>
          <cell r="G37">
            <v>98.46</v>
          </cell>
        </row>
        <row r="38">
          <cell r="B38">
            <v>49005</v>
          </cell>
          <cell r="E38">
            <v>8135</v>
          </cell>
          <cell r="G38">
            <v>112.51</v>
          </cell>
        </row>
        <row r="39">
          <cell r="B39">
            <v>49626</v>
          </cell>
          <cell r="E39">
            <v>7818.5</v>
          </cell>
          <cell r="G39">
            <v>131.01</v>
          </cell>
        </row>
        <row r="40">
          <cell r="B40">
            <v>45949</v>
          </cell>
          <cell r="E40">
            <v>8177.8</v>
          </cell>
          <cell r="G40">
            <v>105.825</v>
          </cell>
        </row>
        <row r="41">
          <cell r="B41">
            <v>45798</v>
          </cell>
          <cell r="E41">
            <v>8047.799999999999</v>
          </cell>
          <cell r="G41">
            <v>111.31</v>
          </cell>
        </row>
        <row r="42">
          <cell r="B42">
            <v>48209</v>
          </cell>
          <cell r="E42">
            <v>8376.2</v>
          </cell>
          <cell r="G42">
            <v>157.03</v>
          </cell>
        </row>
        <row r="43">
          <cell r="B43">
            <v>49048</v>
          </cell>
          <cell r="E43">
            <v>8370.1</v>
          </cell>
          <cell r="G43">
            <v>136.51</v>
          </cell>
        </row>
        <row r="44">
          <cell r="B44">
            <v>51796</v>
          </cell>
          <cell r="E44">
            <v>7477.1</v>
          </cell>
          <cell r="G44">
            <v>174.98</v>
          </cell>
        </row>
        <row r="45">
          <cell r="B45">
            <v>60099</v>
          </cell>
          <cell r="E45">
            <v>8125.9</v>
          </cell>
          <cell r="G45">
            <v>168.93</v>
          </cell>
        </row>
        <row r="46">
          <cell r="B46">
            <v>50636</v>
          </cell>
          <cell r="E46">
            <v>7552.9</v>
          </cell>
          <cell r="G46">
            <v>271.225</v>
          </cell>
        </row>
        <row r="47">
          <cell r="B47">
            <v>57802</v>
          </cell>
          <cell r="E47">
            <v>7698.800000000001</v>
          </cell>
          <cell r="G47">
            <v>251.39</v>
          </cell>
        </row>
        <row r="48">
          <cell r="B48">
            <v>56816</v>
          </cell>
          <cell r="E48">
            <v>7419.1</v>
          </cell>
          <cell r="G48">
            <v>217.81</v>
          </cell>
        </row>
        <row r="49">
          <cell r="B49">
            <v>49915</v>
          </cell>
          <cell r="E49">
            <v>7698</v>
          </cell>
          <cell r="G49">
            <v>318.3</v>
          </cell>
        </row>
        <row r="50">
          <cell r="B50">
            <v>55991</v>
          </cell>
          <cell r="E50">
            <v>7790</v>
          </cell>
          <cell r="G50">
            <v>244.54</v>
          </cell>
        </row>
        <row r="51">
          <cell r="B51">
            <v>53242</v>
          </cell>
          <cell r="E51">
            <v>7561</v>
          </cell>
          <cell r="G51">
            <v>284.73</v>
          </cell>
        </row>
        <row r="52">
          <cell r="B52">
            <v>50330</v>
          </cell>
          <cell r="E52">
            <v>7839.2</v>
          </cell>
          <cell r="G52">
            <v>340.73</v>
          </cell>
        </row>
        <row r="53">
          <cell r="B53">
            <v>46679</v>
          </cell>
          <cell r="E53">
            <v>7691.300000000001</v>
          </cell>
          <cell r="G53">
            <v>381.75</v>
          </cell>
        </row>
        <row r="54">
          <cell r="B54">
            <v>48438</v>
          </cell>
          <cell r="E54">
            <v>7859.700000000001</v>
          </cell>
          <cell r="G54">
            <v>491.82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showGridLines="0" tabSelected="1" view="pageBreakPreview" zoomScale="60" zoomScaleNormal="170" zoomScalePageLayoutView="0" workbookViewId="0" topLeftCell="A1">
      <selection activeCell="H220" sqref="H219:H220"/>
    </sheetView>
  </sheetViews>
  <sheetFormatPr defaultColWidth="9.140625" defaultRowHeight="12.75"/>
  <cols>
    <col min="1" max="1" width="10.7109375" style="0" customWidth="1"/>
    <col min="2" max="2" width="2.57421875" style="0" customWidth="1"/>
    <col min="3" max="3" width="16.140625" style="0" customWidth="1"/>
    <col min="4" max="4" width="11.8515625" style="0" customWidth="1"/>
    <col min="5" max="5" width="2.7109375" style="0" customWidth="1"/>
    <col min="6" max="6" width="8.28125" style="0" customWidth="1"/>
    <col min="7" max="7" width="3.57421875" style="0" customWidth="1"/>
    <col min="8" max="8" width="11.8515625" style="0" customWidth="1"/>
    <col min="9" max="9" width="2.57421875" style="0" customWidth="1"/>
    <col min="10" max="11" width="11.8515625" style="0" customWidth="1"/>
  </cols>
  <sheetData>
    <row r="1" spans="1:11" ht="16.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6.5" customHeight="1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6.5" customHeight="1">
      <c r="A3" s="76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2.75">
      <c r="A4" s="1" t="s">
        <v>3</v>
      </c>
      <c r="B4" s="78" t="s">
        <v>4</v>
      </c>
      <c r="C4" s="79"/>
      <c r="D4" s="80"/>
      <c r="E4" s="78" t="s">
        <v>5</v>
      </c>
      <c r="F4" s="79"/>
      <c r="G4" s="79"/>
      <c r="H4" s="80"/>
      <c r="I4" s="78" t="s">
        <v>6</v>
      </c>
      <c r="J4" s="79"/>
      <c r="K4" s="80"/>
    </row>
    <row r="5" spans="1:11" ht="12.75">
      <c r="A5" s="2" t="s">
        <v>7</v>
      </c>
      <c r="B5" s="81" t="s">
        <v>8</v>
      </c>
      <c r="C5" s="82"/>
      <c r="D5" s="3" t="s">
        <v>9</v>
      </c>
      <c r="E5" s="81" t="s">
        <v>10</v>
      </c>
      <c r="F5" s="82"/>
      <c r="G5" s="82"/>
      <c r="H5" s="3" t="s">
        <v>9</v>
      </c>
      <c r="I5" s="81" t="s">
        <v>11</v>
      </c>
      <c r="J5" s="82"/>
      <c r="K5" s="3" t="s">
        <v>9</v>
      </c>
    </row>
    <row r="6" spans="1:11" ht="12.75">
      <c r="A6" s="4" t="s">
        <v>12</v>
      </c>
      <c r="B6" s="5"/>
      <c r="C6" s="6">
        <v>452673</v>
      </c>
      <c r="D6" s="7" t="s">
        <v>13</v>
      </c>
      <c r="E6" s="5"/>
      <c r="F6" s="83">
        <v>72797</v>
      </c>
      <c r="G6" s="84"/>
      <c r="H6" s="7" t="s">
        <v>13</v>
      </c>
      <c r="I6" s="5"/>
      <c r="J6" s="8">
        <v>70.35</v>
      </c>
      <c r="K6" s="7" t="s">
        <v>13</v>
      </c>
    </row>
    <row r="7" spans="1:11" ht="12.75">
      <c r="A7" s="4" t="s">
        <v>14</v>
      </c>
      <c r="B7" s="5"/>
      <c r="C7" s="6">
        <v>416033</v>
      </c>
      <c r="D7" s="9">
        <v>91.90585698727337</v>
      </c>
      <c r="E7" s="5"/>
      <c r="F7" s="83">
        <v>74244</v>
      </c>
      <c r="G7" s="84"/>
      <c r="H7" s="9">
        <v>101.98771927414592</v>
      </c>
      <c r="I7" s="5"/>
      <c r="J7" s="8">
        <v>69.29</v>
      </c>
      <c r="K7" s="9">
        <v>98.49324804548687</v>
      </c>
    </row>
    <row r="8" spans="1:11" ht="12.75">
      <c r="A8" s="4" t="s">
        <v>15</v>
      </c>
      <c r="B8" s="5"/>
      <c r="C8" s="6">
        <v>416003</v>
      </c>
      <c r="D8" s="9">
        <v>99.99278903356225</v>
      </c>
      <c r="E8" s="5"/>
      <c r="F8" s="83">
        <v>74597</v>
      </c>
      <c r="G8" s="84"/>
      <c r="H8" s="9">
        <v>100.47545929637411</v>
      </c>
      <c r="I8" s="5"/>
      <c r="J8" s="8">
        <v>79.16</v>
      </c>
      <c r="K8" s="9">
        <v>114.24447972290372</v>
      </c>
    </row>
    <row r="9" spans="1:11" ht="12.75">
      <c r="A9" s="4" t="s">
        <v>16</v>
      </c>
      <c r="B9" s="5"/>
      <c r="C9" s="6">
        <v>437391</v>
      </c>
      <c r="D9" s="9">
        <v>105.141309077098</v>
      </c>
      <c r="E9" s="5"/>
      <c r="F9" s="83">
        <v>76236</v>
      </c>
      <c r="G9" s="84"/>
      <c r="H9" s="9">
        <v>102.19713929514592</v>
      </c>
      <c r="I9" s="5"/>
      <c r="J9" s="8">
        <v>74.43</v>
      </c>
      <c r="K9" s="9">
        <v>94.02475997978779</v>
      </c>
    </row>
    <row r="10" spans="1:11" ht="12.75">
      <c r="A10" s="4" t="s">
        <v>17</v>
      </c>
      <c r="B10" s="5"/>
      <c r="C10" s="6">
        <v>437066</v>
      </c>
      <c r="D10" s="9">
        <v>99.92569577334696</v>
      </c>
      <c r="E10" s="5"/>
      <c r="F10" s="83">
        <v>76870</v>
      </c>
      <c r="G10" s="84"/>
      <c r="H10" s="9">
        <v>100.83162810220894</v>
      </c>
      <c r="I10" s="5"/>
      <c r="J10" s="8">
        <v>55.86</v>
      </c>
      <c r="K10" s="9">
        <v>75.05038291011688</v>
      </c>
    </row>
    <row r="11" spans="1:11" ht="12.75">
      <c r="A11" s="4" t="s">
        <v>18</v>
      </c>
      <c r="B11" s="5"/>
      <c r="C11" s="6">
        <v>427373</v>
      </c>
      <c r="D11" s="9">
        <v>97.78225714194195</v>
      </c>
      <c r="E11" s="5"/>
      <c r="F11" s="83">
        <v>78276</v>
      </c>
      <c r="G11" s="84"/>
      <c r="H11" s="9">
        <v>101.82906205281643</v>
      </c>
      <c r="I11" s="5"/>
      <c r="J11" s="8">
        <v>63.09</v>
      </c>
      <c r="K11" s="9">
        <v>112.94307196562836</v>
      </c>
    </row>
    <row r="12" spans="1:11" ht="12.75">
      <c r="A12" s="4" t="s">
        <v>19</v>
      </c>
      <c r="B12" s="5"/>
      <c r="C12" s="6">
        <v>446562</v>
      </c>
      <c r="D12" s="9">
        <v>104.48998883878953</v>
      </c>
      <c r="E12" s="5"/>
      <c r="F12" s="83">
        <v>77659</v>
      </c>
      <c r="G12" s="84"/>
      <c r="H12" s="9">
        <v>99.21176350350044</v>
      </c>
      <c r="I12" s="5"/>
      <c r="J12" s="8">
        <v>104.65</v>
      </c>
      <c r="K12" s="9">
        <v>165.874148042479</v>
      </c>
    </row>
    <row r="13" spans="1:11" ht="12.75">
      <c r="A13" s="4" t="s">
        <v>20</v>
      </c>
      <c r="B13" s="5"/>
      <c r="C13" s="6">
        <v>467763</v>
      </c>
      <c r="D13" s="9">
        <v>104.74760503580688</v>
      </c>
      <c r="E13" s="5"/>
      <c r="F13" s="83">
        <v>76702</v>
      </c>
      <c r="G13" s="84"/>
      <c r="H13" s="9">
        <v>98.7676895144156</v>
      </c>
      <c r="I13" s="5"/>
      <c r="J13" s="8">
        <v>120.5</v>
      </c>
      <c r="K13" s="9">
        <v>115.145723841376</v>
      </c>
    </row>
    <row r="14" spans="1:11" ht="12.75">
      <c r="A14" s="4" t="s">
        <v>21</v>
      </c>
      <c r="B14" s="5"/>
      <c r="C14" s="6">
        <v>467981</v>
      </c>
      <c r="D14" s="9">
        <v>100.04660479772876</v>
      </c>
      <c r="E14" s="5"/>
      <c r="F14" s="83">
        <v>77754</v>
      </c>
      <c r="G14" s="84"/>
      <c r="H14" s="9">
        <v>101.3715418111653</v>
      </c>
      <c r="I14" s="5"/>
      <c r="J14" s="8">
        <v>94.64</v>
      </c>
      <c r="K14" s="9">
        <v>78.53941908713693</v>
      </c>
    </row>
    <row r="15" spans="1:11" ht="12.75">
      <c r="A15" s="4" t="s">
        <v>22</v>
      </c>
      <c r="B15" s="5"/>
      <c r="C15" s="6">
        <v>490393</v>
      </c>
      <c r="D15" s="9">
        <v>104.78908331748511</v>
      </c>
      <c r="E15" s="5"/>
      <c r="F15" s="83">
        <v>78506</v>
      </c>
      <c r="G15" s="84"/>
      <c r="H15" s="9">
        <v>100.96715281528925</v>
      </c>
      <c r="I15" s="5"/>
      <c r="J15" s="8">
        <v>97.71</v>
      </c>
      <c r="K15" s="9">
        <v>103.24387151310228</v>
      </c>
    </row>
    <row r="16" spans="1:11" ht="12.75">
      <c r="A16" s="4" t="s">
        <v>23</v>
      </c>
      <c r="B16" s="5"/>
      <c r="C16" s="6">
        <v>478606</v>
      </c>
      <c r="D16" s="9">
        <v>97.59641756713494</v>
      </c>
      <c r="E16" s="5"/>
      <c r="F16" s="83">
        <v>79072</v>
      </c>
      <c r="G16" s="84"/>
      <c r="H16" s="9">
        <v>100.72096400275139</v>
      </c>
      <c r="I16" s="5"/>
      <c r="J16" s="8">
        <v>107.7</v>
      </c>
      <c r="K16" s="9">
        <v>110.2241326373964</v>
      </c>
    </row>
    <row r="17" spans="1:11" ht="12.75">
      <c r="A17" s="4" t="s">
        <v>24</v>
      </c>
      <c r="B17" s="5"/>
      <c r="C17" s="6">
        <v>483443</v>
      </c>
      <c r="D17" s="9">
        <v>101.01064341023722</v>
      </c>
      <c r="E17" s="5"/>
      <c r="F17" s="83">
        <v>80914</v>
      </c>
      <c r="G17" s="84"/>
      <c r="H17" s="9">
        <v>102.3295224605423</v>
      </c>
      <c r="I17" s="5"/>
      <c r="J17" s="8">
        <v>112.05</v>
      </c>
      <c r="K17" s="9">
        <v>104.03899721448468</v>
      </c>
    </row>
    <row r="18" spans="1:11" ht="12.75">
      <c r="A18" s="4" t="s">
        <v>25</v>
      </c>
      <c r="B18" s="5"/>
      <c r="C18" s="6">
        <v>514479</v>
      </c>
      <c r="D18" s="9">
        <v>106.41978475228724</v>
      </c>
      <c r="E18" s="5"/>
      <c r="F18" s="83">
        <v>84789</v>
      </c>
      <c r="G18" s="84"/>
      <c r="H18" s="9">
        <v>104.7890352720172</v>
      </c>
      <c r="I18" s="5"/>
      <c r="J18" s="8">
        <v>118.16</v>
      </c>
      <c r="K18" s="9">
        <v>105.45292280232039</v>
      </c>
    </row>
    <row r="19" spans="1:11" ht="12.75">
      <c r="A19" s="4" t="s">
        <v>26</v>
      </c>
      <c r="B19" s="5"/>
      <c r="C19" s="6">
        <v>520845</v>
      </c>
      <c r="D19" s="9">
        <v>101.2373682890847</v>
      </c>
      <c r="E19" s="5"/>
      <c r="F19" s="83">
        <v>88108</v>
      </c>
      <c r="G19" s="84"/>
      <c r="H19" s="9">
        <v>103.91442286145609</v>
      </c>
      <c r="I19" s="5"/>
      <c r="J19" s="8">
        <v>135.82</v>
      </c>
      <c r="K19" s="9">
        <v>114.94583615436696</v>
      </c>
    </row>
    <row r="20" spans="1:11" ht="12.75">
      <c r="A20" s="4" t="s">
        <v>27</v>
      </c>
      <c r="B20" s="5"/>
      <c r="C20" s="6">
        <v>565582</v>
      </c>
      <c r="D20" s="9">
        <v>108.58931159942018</v>
      </c>
      <c r="E20" s="5"/>
      <c r="F20" s="83">
        <v>83882</v>
      </c>
      <c r="G20" s="84"/>
      <c r="H20" s="9">
        <v>95.20361374676534</v>
      </c>
      <c r="I20" s="5"/>
      <c r="J20" s="8">
        <v>177.56</v>
      </c>
      <c r="K20" s="9">
        <v>130.73185097923724</v>
      </c>
    </row>
    <row r="21" spans="1:11" ht="12.75">
      <c r="A21" s="4" t="s">
        <v>28</v>
      </c>
      <c r="B21" s="5"/>
      <c r="C21" s="6">
        <v>585637</v>
      </c>
      <c r="D21" s="9">
        <v>103.54590492625294</v>
      </c>
      <c r="E21" s="5"/>
      <c r="F21" s="83">
        <v>88394</v>
      </c>
      <c r="G21" s="84"/>
      <c r="H21" s="9">
        <v>105.37898476431178</v>
      </c>
      <c r="I21" s="5"/>
      <c r="J21" s="8">
        <v>78.95</v>
      </c>
      <c r="K21" s="9">
        <v>44.46384320792971</v>
      </c>
    </row>
    <row r="22" spans="1:11" ht="12.75">
      <c r="A22" s="4" t="s">
        <v>29</v>
      </c>
      <c r="B22" s="5"/>
      <c r="C22" s="6">
        <v>582406</v>
      </c>
      <c r="D22" s="9">
        <v>99.44829305525437</v>
      </c>
      <c r="E22" s="5"/>
      <c r="F22" s="83">
        <v>92918.8</v>
      </c>
      <c r="G22" s="84"/>
      <c r="H22" s="9">
        <v>105.1188994728149</v>
      </c>
      <c r="I22" s="5"/>
      <c r="J22" s="8">
        <v>94.63</v>
      </c>
      <c r="K22" s="9">
        <v>119.8606713109563</v>
      </c>
    </row>
    <row r="23" spans="1:11" s="113" customFormat="1" ht="12.75">
      <c r="A23" s="106" t="s">
        <v>62</v>
      </c>
      <c r="B23" s="107"/>
      <c r="C23" s="108">
        <v>633952</v>
      </c>
      <c r="D23" s="109">
        <v>108.85052695198883</v>
      </c>
      <c r="E23" s="107"/>
      <c r="F23" s="110">
        <v>96153.4</v>
      </c>
      <c r="G23" s="111"/>
      <c r="H23" s="109">
        <v>103.48110393160479</v>
      </c>
      <c r="I23" s="107"/>
      <c r="J23" s="112">
        <v>134.5316666666667</v>
      </c>
      <c r="K23" s="109">
        <v>142.1659797809011</v>
      </c>
    </row>
    <row r="24" spans="1:11" ht="12.75">
      <c r="A24" s="4" t="s">
        <v>66</v>
      </c>
      <c r="B24" s="5"/>
      <c r="C24" s="6">
        <v>630702</v>
      </c>
      <c r="D24" s="9">
        <v>99.48734289031346</v>
      </c>
      <c r="E24" s="5"/>
      <c r="F24" s="83">
        <v>99054.7</v>
      </c>
      <c r="G24" s="84"/>
      <c r="H24" s="9">
        <v>103.01736600057825</v>
      </c>
      <c r="I24" s="5"/>
      <c r="J24" s="8">
        <v>88.75250000000001</v>
      </c>
      <c r="K24" s="9">
        <v>65.9714565343971</v>
      </c>
    </row>
    <row r="25" spans="1:11" ht="12.75">
      <c r="A25" s="4" t="s">
        <v>67</v>
      </c>
      <c r="B25" s="5"/>
      <c r="C25" s="6">
        <v>622969</v>
      </c>
      <c r="D25" s="9">
        <v>98.7739059016778</v>
      </c>
      <c r="E25" s="5"/>
      <c r="F25" s="102">
        <v>96918</v>
      </c>
      <c r="G25" s="83"/>
      <c r="H25" s="9">
        <v>97.84290901895619</v>
      </c>
      <c r="I25" s="5"/>
      <c r="J25" s="8">
        <v>105.10166666666665</v>
      </c>
      <c r="K25" s="9">
        <v>118.42107734054437</v>
      </c>
    </row>
    <row r="26" spans="1:11" s="48" customFormat="1" ht="12.75">
      <c r="A26" s="42" t="s">
        <v>69</v>
      </c>
      <c r="B26" s="90"/>
      <c r="C26" s="91">
        <v>627647</v>
      </c>
      <c r="D26" s="92">
        <f>C26/C25*100</f>
        <v>100.75092019025024</v>
      </c>
      <c r="E26" s="90"/>
      <c r="F26" s="93">
        <v>96238.7</v>
      </c>
      <c r="G26" s="70"/>
      <c r="H26" s="92">
        <f>F26/F25*100</f>
        <v>99.29909820673146</v>
      </c>
      <c r="I26" s="90"/>
      <c r="J26" s="94">
        <f>AVERAGE(J268:J279)</f>
        <v>105.10166666666665</v>
      </c>
      <c r="K26" s="92">
        <f>J26/J25*100</f>
        <v>100</v>
      </c>
    </row>
    <row r="27" spans="1:11" s="48" customFormat="1" ht="12.75" customHeight="1">
      <c r="A27" s="95" t="s">
        <v>70</v>
      </c>
      <c r="B27" s="96"/>
      <c r="C27" s="97">
        <v>630678</v>
      </c>
      <c r="D27" s="98">
        <f>C27/C26*100</f>
        <v>100.48291475941093</v>
      </c>
      <c r="E27" s="96"/>
      <c r="F27" s="99">
        <v>93986.7</v>
      </c>
      <c r="G27" s="100"/>
      <c r="H27" s="98">
        <f>F27/F26*100</f>
        <v>97.65998501642271</v>
      </c>
      <c r="I27" s="96"/>
      <c r="J27" s="101">
        <v>286.0186363636364</v>
      </c>
      <c r="K27" s="98">
        <v>272.135205306262</v>
      </c>
    </row>
    <row r="28" spans="1:16" ht="12.75">
      <c r="A28" s="4" t="s">
        <v>30</v>
      </c>
      <c r="B28" s="5"/>
      <c r="C28" s="6">
        <v>34181</v>
      </c>
      <c r="D28" s="7" t="s">
        <v>13</v>
      </c>
      <c r="E28" s="5"/>
      <c r="F28" s="103">
        <v>6069.6</v>
      </c>
      <c r="G28" s="104"/>
      <c r="H28" s="7" t="s">
        <v>13</v>
      </c>
      <c r="I28" s="5"/>
      <c r="J28" s="8">
        <v>68.13</v>
      </c>
      <c r="K28" s="7" t="s">
        <v>13</v>
      </c>
      <c r="P28" s="105"/>
    </row>
    <row r="29" spans="1:11" ht="12.75">
      <c r="A29" s="4" t="s">
        <v>31</v>
      </c>
      <c r="B29" s="5"/>
      <c r="C29" s="6">
        <v>34659</v>
      </c>
      <c r="D29" s="7" t="s">
        <v>13</v>
      </c>
      <c r="E29" s="5"/>
      <c r="F29" s="102">
        <v>5625.6</v>
      </c>
      <c r="G29" s="83"/>
      <c r="H29" s="7" t="s">
        <v>13</v>
      </c>
      <c r="I29" s="5"/>
      <c r="J29" s="8">
        <v>71.39</v>
      </c>
      <c r="K29" s="7" t="s">
        <v>13</v>
      </c>
    </row>
    <row r="30" spans="1:11" ht="12.75">
      <c r="A30" s="4" t="s">
        <v>32</v>
      </c>
      <c r="B30" s="5"/>
      <c r="C30" s="6">
        <v>38877</v>
      </c>
      <c r="D30" s="7" t="s">
        <v>13</v>
      </c>
      <c r="E30" s="5"/>
      <c r="F30" s="83">
        <v>6111.6</v>
      </c>
      <c r="G30" s="84"/>
      <c r="H30" s="7" t="s">
        <v>13</v>
      </c>
      <c r="I30" s="5"/>
      <c r="J30" s="8">
        <v>64.7</v>
      </c>
      <c r="K30" s="7" t="s">
        <v>13</v>
      </c>
    </row>
    <row r="31" spans="1:11" ht="12.75">
      <c r="A31" s="4" t="s">
        <v>33</v>
      </c>
      <c r="B31" s="5"/>
      <c r="C31" s="6">
        <v>36653</v>
      </c>
      <c r="D31" s="7" t="s">
        <v>13</v>
      </c>
      <c r="E31" s="5"/>
      <c r="F31" s="83">
        <v>5911.200000000001</v>
      </c>
      <c r="G31" s="84"/>
      <c r="H31" s="7" t="s">
        <v>13</v>
      </c>
      <c r="I31" s="5"/>
      <c r="J31" s="8">
        <v>73.13</v>
      </c>
      <c r="K31" s="7" t="s">
        <v>13</v>
      </c>
    </row>
    <row r="32" spans="1:11" ht="12.75">
      <c r="A32" s="4" t="s">
        <v>34</v>
      </c>
      <c r="B32" s="5"/>
      <c r="C32" s="6">
        <v>41185</v>
      </c>
      <c r="D32" s="7" t="s">
        <v>13</v>
      </c>
      <c r="E32" s="5"/>
      <c r="F32" s="83">
        <v>5970</v>
      </c>
      <c r="G32" s="84"/>
      <c r="H32" s="7" t="s">
        <v>13</v>
      </c>
      <c r="I32" s="5"/>
      <c r="J32" s="8">
        <v>58.52</v>
      </c>
      <c r="K32" s="7" t="s">
        <v>13</v>
      </c>
    </row>
    <row r="33" spans="1:11" ht="12.75">
      <c r="A33" s="4" t="s">
        <v>35</v>
      </c>
      <c r="B33" s="5"/>
      <c r="C33" s="6">
        <v>37268</v>
      </c>
      <c r="D33" s="7" t="s">
        <v>13</v>
      </c>
      <c r="E33" s="5"/>
      <c r="F33" s="83">
        <v>5721.6</v>
      </c>
      <c r="G33" s="84"/>
      <c r="H33" s="7" t="s">
        <v>13</v>
      </c>
      <c r="I33" s="5"/>
      <c r="J33" s="8">
        <v>66.5</v>
      </c>
      <c r="K33" s="7" t="s">
        <v>13</v>
      </c>
    </row>
    <row r="34" spans="1:11" ht="12.75">
      <c r="A34" s="4" t="s">
        <v>36</v>
      </c>
      <c r="B34" s="5"/>
      <c r="C34" s="6">
        <v>33240</v>
      </c>
      <c r="D34" s="7" t="s">
        <v>13</v>
      </c>
      <c r="E34" s="5"/>
      <c r="F34" s="83">
        <v>5953.200000000001</v>
      </c>
      <c r="G34" s="84"/>
      <c r="H34" s="7" t="s">
        <v>13</v>
      </c>
      <c r="I34" s="5"/>
      <c r="J34" s="8">
        <v>62.22</v>
      </c>
      <c r="K34" s="7" t="s">
        <v>13</v>
      </c>
    </row>
    <row r="35" spans="1:11" ht="12.75">
      <c r="A35" s="4" t="s">
        <v>37</v>
      </c>
      <c r="B35" s="5"/>
      <c r="C35" s="6">
        <v>34328</v>
      </c>
      <c r="D35" s="7" t="s">
        <v>13</v>
      </c>
      <c r="E35" s="5"/>
      <c r="F35" s="83">
        <v>6009.6</v>
      </c>
      <c r="G35" s="84"/>
      <c r="H35" s="7" t="s">
        <v>13</v>
      </c>
      <c r="I35" s="5"/>
      <c r="J35" s="8">
        <v>75.32</v>
      </c>
      <c r="K35" s="7" t="s">
        <v>13</v>
      </c>
    </row>
    <row r="36" spans="1:11" ht="12.75">
      <c r="A36" s="4" t="s">
        <v>38</v>
      </c>
      <c r="B36" s="5"/>
      <c r="C36" s="6">
        <v>36325</v>
      </c>
      <c r="D36" s="7" t="s">
        <v>13</v>
      </c>
      <c r="E36" s="5"/>
      <c r="F36" s="83">
        <v>5803.200000000001</v>
      </c>
      <c r="G36" s="84"/>
      <c r="H36" s="7" t="s">
        <v>13</v>
      </c>
      <c r="I36" s="5"/>
      <c r="J36" s="8">
        <v>68.85</v>
      </c>
      <c r="K36" s="7" t="s">
        <v>13</v>
      </c>
    </row>
    <row r="37" spans="1:11" ht="12.75">
      <c r="A37" s="4" t="s">
        <v>39</v>
      </c>
      <c r="B37" s="5"/>
      <c r="C37" s="6">
        <v>36080</v>
      </c>
      <c r="D37" s="7" t="s">
        <v>13</v>
      </c>
      <c r="E37" s="5"/>
      <c r="F37" s="83">
        <v>6063.6</v>
      </c>
      <c r="G37" s="84"/>
      <c r="H37" s="7" t="s">
        <v>13</v>
      </c>
      <c r="I37" s="5"/>
      <c r="J37" s="8">
        <v>76.82</v>
      </c>
      <c r="K37" s="7" t="s">
        <v>13</v>
      </c>
    </row>
    <row r="38" spans="1:11" ht="12.75">
      <c r="A38" s="4" t="s">
        <v>40</v>
      </c>
      <c r="B38" s="5"/>
      <c r="C38" s="6">
        <v>32438</v>
      </c>
      <c r="D38" s="7" t="s">
        <v>13</v>
      </c>
      <c r="E38" s="5"/>
      <c r="F38" s="83">
        <v>5989.200000000001</v>
      </c>
      <c r="G38" s="84"/>
      <c r="H38" s="7" t="s">
        <v>13</v>
      </c>
      <c r="I38" s="5"/>
      <c r="J38" s="8">
        <v>84.69</v>
      </c>
      <c r="K38" s="7" t="s">
        <v>13</v>
      </c>
    </row>
    <row r="39" spans="1:11" ht="12.75">
      <c r="A39" s="10" t="s">
        <v>41</v>
      </c>
      <c r="B39" s="11"/>
      <c r="C39" s="12">
        <v>35178</v>
      </c>
      <c r="D39" s="15" t="s">
        <v>13</v>
      </c>
      <c r="E39" s="11"/>
      <c r="F39" s="85">
        <v>6200.4</v>
      </c>
      <c r="G39" s="86"/>
      <c r="H39" s="15" t="s">
        <v>13</v>
      </c>
      <c r="I39" s="11"/>
      <c r="J39" s="14">
        <v>96.65</v>
      </c>
      <c r="K39" s="15" t="s">
        <v>13</v>
      </c>
    </row>
    <row r="40" spans="1:11" ht="12.75">
      <c r="A40" s="4" t="s">
        <v>42</v>
      </c>
      <c r="B40" s="5"/>
      <c r="C40" s="6">
        <v>36728</v>
      </c>
      <c r="D40" s="9">
        <v>107.4515081478014</v>
      </c>
      <c r="E40" s="5"/>
      <c r="F40" s="83">
        <v>6118.799999999999</v>
      </c>
      <c r="G40" s="84"/>
      <c r="H40" s="9">
        <v>100.81059707394225</v>
      </c>
      <c r="I40" s="5"/>
      <c r="J40" s="8">
        <v>81</v>
      </c>
      <c r="K40" s="9">
        <v>118.89035667107002</v>
      </c>
    </row>
    <row r="41" spans="1:11" ht="12.75">
      <c r="A41" s="4" t="s">
        <v>31</v>
      </c>
      <c r="B41" s="5"/>
      <c r="C41" s="6">
        <v>37836</v>
      </c>
      <c r="D41" s="9">
        <v>109.16645027265646</v>
      </c>
      <c r="E41" s="5"/>
      <c r="F41" s="83">
        <v>5517.6</v>
      </c>
      <c r="G41" s="84"/>
      <c r="H41" s="9">
        <v>98.080204778157</v>
      </c>
      <c r="I41" s="5"/>
      <c r="J41" s="8">
        <v>75.93</v>
      </c>
      <c r="K41" s="9">
        <v>106.359434094411</v>
      </c>
    </row>
    <row r="42" spans="1:11" ht="12.75">
      <c r="A42" s="4" t="s">
        <v>32</v>
      </c>
      <c r="B42" s="5"/>
      <c r="C42" s="6">
        <v>41015</v>
      </c>
      <c r="D42" s="9">
        <v>105.49939552949044</v>
      </c>
      <c r="E42" s="5"/>
      <c r="F42" s="83">
        <v>6214.799999999999</v>
      </c>
      <c r="G42" s="84"/>
      <c r="H42" s="9">
        <v>101.68859218535242</v>
      </c>
      <c r="I42" s="5"/>
      <c r="J42" s="8">
        <v>80.49</v>
      </c>
      <c r="K42" s="9">
        <v>124.4049459041731</v>
      </c>
    </row>
    <row r="43" spans="1:11" ht="12.75">
      <c r="A43" s="4" t="s">
        <v>33</v>
      </c>
      <c r="B43" s="5"/>
      <c r="C43" s="6">
        <v>42789</v>
      </c>
      <c r="D43" s="9">
        <v>116.740785201757</v>
      </c>
      <c r="E43" s="5"/>
      <c r="F43" s="83">
        <v>6009.6</v>
      </c>
      <c r="G43" s="84"/>
      <c r="H43" s="9">
        <v>101.66463662200569</v>
      </c>
      <c r="I43" s="5"/>
      <c r="J43" s="8">
        <v>80.55</v>
      </c>
      <c r="K43" s="9">
        <v>110.14631478189526</v>
      </c>
    </row>
    <row r="44" spans="1:11" ht="12.75">
      <c r="A44" s="4" t="s">
        <v>34</v>
      </c>
      <c r="B44" s="5"/>
      <c r="C44" s="6">
        <v>42655</v>
      </c>
      <c r="D44" s="9">
        <v>103.56926065315042</v>
      </c>
      <c r="E44" s="5"/>
      <c r="F44" s="83">
        <v>6105.6</v>
      </c>
      <c r="G44" s="84"/>
      <c r="H44" s="9">
        <v>102.27135678391961</v>
      </c>
      <c r="I44" s="5"/>
      <c r="J44" s="8">
        <v>61.57</v>
      </c>
      <c r="K44" s="9">
        <v>105.21189336978811</v>
      </c>
    </row>
    <row r="45" spans="1:11" ht="12.75">
      <c r="A45" s="4" t="s">
        <v>35</v>
      </c>
      <c r="B45" s="5"/>
      <c r="C45" s="6">
        <v>40822</v>
      </c>
      <c r="D45" s="9">
        <v>109.53633143715788</v>
      </c>
      <c r="E45" s="5"/>
      <c r="F45" s="83">
        <v>5895.6</v>
      </c>
      <c r="G45" s="84"/>
      <c r="H45" s="9">
        <v>103.04110738255035</v>
      </c>
      <c r="I45" s="5"/>
      <c r="J45" s="8">
        <v>61.08</v>
      </c>
      <c r="K45" s="9">
        <v>91.84962406015038</v>
      </c>
    </row>
    <row r="46" spans="1:11" ht="12.75">
      <c r="A46" s="4" t="s">
        <v>36</v>
      </c>
      <c r="B46" s="5"/>
      <c r="C46" s="6">
        <v>38651</v>
      </c>
      <c r="D46" s="9">
        <v>116.2785800240674</v>
      </c>
      <c r="E46" s="5"/>
      <c r="F46" s="83">
        <v>6097.200000000001</v>
      </c>
      <c r="G46" s="84"/>
      <c r="H46" s="9">
        <v>102.41886716387825</v>
      </c>
      <c r="I46" s="5"/>
      <c r="J46" s="8">
        <v>61.34</v>
      </c>
      <c r="K46" s="9">
        <v>98.58566377370622</v>
      </c>
    </row>
    <row r="47" spans="1:11" ht="12.75">
      <c r="A47" s="4" t="s">
        <v>37</v>
      </c>
      <c r="B47" s="5"/>
      <c r="C47" s="6">
        <v>34987</v>
      </c>
      <c r="D47" s="9">
        <v>101.91971568398974</v>
      </c>
      <c r="E47" s="5"/>
      <c r="F47" s="83">
        <v>5895.6</v>
      </c>
      <c r="G47" s="84"/>
      <c r="H47" s="9">
        <v>98.10303514376997</v>
      </c>
      <c r="I47" s="5"/>
      <c r="J47" s="8">
        <v>67.33</v>
      </c>
      <c r="K47" s="9">
        <v>89.39192777482741</v>
      </c>
    </row>
    <row r="48" spans="1:11" ht="12.75">
      <c r="A48" s="4" t="s">
        <v>38</v>
      </c>
      <c r="B48" s="5"/>
      <c r="C48" s="6">
        <v>37140</v>
      </c>
      <c r="D48" s="9">
        <v>102.24363386097728</v>
      </c>
      <c r="E48" s="5"/>
      <c r="F48" s="83">
        <v>5895.6</v>
      </c>
      <c r="G48" s="84"/>
      <c r="H48" s="9">
        <v>101.59222497932174</v>
      </c>
      <c r="I48" s="5"/>
      <c r="J48" s="8">
        <v>62.43</v>
      </c>
      <c r="K48" s="9">
        <v>90.67538126361656</v>
      </c>
    </row>
    <row r="49" spans="1:11" ht="12.75">
      <c r="A49" s="4" t="s">
        <v>39</v>
      </c>
      <c r="B49" s="5"/>
      <c r="C49" s="6">
        <v>35825</v>
      </c>
      <c r="D49" s="9">
        <v>99.29323725055433</v>
      </c>
      <c r="E49" s="5"/>
      <c r="F49" s="83">
        <v>6244.799999999999</v>
      </c>
      <c r="G49" s="84"/>
      <c r="H49" s="9">
        <v>102.98832376805855</v>
      </c>
      <c r="I49" s="5"/>
      <c r="J49" s="8">
        <v>68.47</v>
      </c>
      <c r="K49" s="9">
        <v>89.1304347826087</v>
      </c>
    </row>
    <row r="50" spans="1:11" ht="12.75">
      <c r="A50" s="4" t="s">
        <v>40</v>
      </c>
      <c r="B50" s="5"/>
      <c r="C50" s="6">
        <v>32355</v>
      </c>
      <c r="D50" s="9">
        <v>99.74412725815401</v>
      </c>
      <c r="E50" s="5"/>
      <c r="F50" s="83">
        <v>6135.6</v>
      </c>
      <c r="G50" s="84"/>
      <c r="H50" s="9">
        <v>102.44439991985574</v>
      </c>
      <c r="I50" s="5"/>
      <c r="J50" s="8">
        <v>74.59</v>
      </c>
      <c r="K50" s="9">
        <v>88.07415279253749</v>
      </c>
    </row>
    <row r="51" spans="1:11" ht="12.75">
      <c r="A51" s="10" t="s">
        <v>41</v>
      </c>
      <c r="B51" s="11"/>
      <c r="C51" s="12">
        <v>31870</v>
      </c>
      <c r="D51" s="13">
        <v>90.59639547444426</v>
      </c>
      <c r="E51" s="11"/>
      <c r="F51" s="85">
        <v>6330</v>
      </c>
      <c r="G51" s="86"/>
      <c r="H51" s="13">
        <v>102.09018772982388</v>
      </c>
      <c r="I51" s="11"/>
      <c r="J51" s="14">
        <v>69.4</v>
      </c>
      <c r="K51" s="13">
        <v>71.80548370408691</v>
      </c>
    </row>
    <row r="52" spans="1:11" ht="12.75">
      <c r="A52" s="4" t="s">
        <v>43</v>
      </c>
      <c r="B52" s="5"/>
      <c r="C52" s="6">
        <v>35655</v>
      </c>
      <c r="D52" s="9">
        <v>97.07852319756044</v>
      </c>
      <c r="E52" s="5"/>
      <c r="F52" s="83">
        <v>6153.6</v>
      </c>
      <c r="G52" s="84"/>
      <c r="H52" s="9">
        <v>100.5687389684252</v>
      </c>
      <c r="I52" s="5"/>
      <c r="J52" s="8">
        <v>72.31</v>
      </c>
      <c r="K52" s="9">
        <v>89.27160493827161</v>
      </c>
    </row>
    <row r="53" spans="1:11" ht="12.75">
      <c r="A53" s="4" t="s">
        <v>31</v>
      </c>
      <c r="B53" s="5"/>
      <c r="C53" s="6">
        <v>34473</v>
      </c>
      <c r="D53" s="9">
        <v>91.1116397082144</v>
      </c>
      <c r="E53" s="5"/>
      <c r="F53" s="83">
        <v>5570.4</v>
      </c>
      <c r="G53" s="84"/>
      <c r="H53" s="9">
        <v>100.95693779904305</v>
      </c>
      <c r="I53" s="5"/>
      <c r="J53" s="8">
        <v>63.67</v>
      </c>
      <c r="K53" s="9">
        <v>83.8535493217437</v>
      </c>
    </row>
    <row r="54" spans="1:11" ht="12.75">
      <c r="A54" s="4" t="s">
        <v>32</v>
      </c>
      <c r="B54" s="5"/>
      <c r="C54" s="6">
        <v>36985</v>
      </c>
      <c r="D54" s="9">
        <v>90.1743264659271</v>
      </c>
      <c r="E54" s="5"/>
      <c r="F54" s="83">
        <v>6291.6</v>
      </c>
      <c r="G54" s="84"/>
      <c r="H54" s="9">
        <v>101.23575979918904</v>
      </c>
      <c r="I54" s="5"/>
      <c r="J54" s="8">
        <v>79.57</v>
      </c>
      <c r="K54" s="9">
        <v>98.85700086967326</v>
      </c>
    </row>
    <row r="55" spans="1:11" ht="12.75">
      <c r="A55" s="4" t="s">
        <v>33</v>
      </c>
      <c r="B55" s="5"/>
      <c r="C55" s="6">
        <v>38096</v>
      </c>
      <c r="D55" s="9">
        <v>89.03222790904204</v>
      </c>
      <c r="E55" s="5"/>
      <c r="F55" s="83">
        <v>5992.799999999999</v>
      </c>
      <c r="G55" s="84"/>
      <c r="H55" s="9">
        <v>99.72044728434503</v>
      </c>
      <c r="I55" s="5"/>
      <c r="J55" s="8">
        <v>60.38</v>
      </c>
      <c r="K55" s="9">
        <v>74.95965238982</v>
      </c>
    </row>
    <row r="56" spans="1:11" ht="12.75">
      <c r="A56" s="4" t="s">
        <v>34</v>
      </c>
      <c r="B56" s="5"/>
      <c r="C56" s="6">
        <v>38760</v>
      </c>
      <c r="D56" s="9">
        <v>90.8685968819599</v>
      </c>
      <c r="E56" s="5"/>
      <c r="F56" s="83">
        <v>6138</v>
      </c>
      <c r="G56" s="84"/>
      <c r="H56" s="9">
        <v>100.53066037735849</v>
      </c>
      <c r="I56" s="5"/>
      <c r="J56" s="8">
        <v>55.79</v>
      </c>
      <c r="K56" s="9">
        <v>90.61231119051486</v>
      </c>
    </row>
    <row r="57" spans="1:11" ht="12.75">
      <c r="A57" s="4" t="s">
        <v>35</v>
      </c>
      <c r="B57" s="5"/>
      <c r="C57" s="6">
        <v>35144</v>
      </c>
      <c r="D57" s="9">
        <v>86.090833374161</v>
      </c>
      <c r="E57" s="5"/>
      <c r="F57" s="83">
        <v>6027.6</v>
      </c>
      <c r="G57" s="84"/>
      <c r="H57" s="9">
        <v>102.23895786688377</v>
      </c>
      <c r="I57" s="5"/>
      <c r="J57" s="8">
        <v>68.79</v>
      </c>
      <c r="K57" s="9">
        <v>112.62278978389</v>
      </c>
    </row>
    <row r="58" spans="1:11" ht="12.75">
      <c r="A58" s="4" t="s">
        <v>36</v>
      </c>
      <c r="B58" s="5"/>
      <c r="C58" s="6">
        <v>35581</v>
      </c>
      <c r="D58" s="9">
        <v>92.05712659439601</v>
      </c>
      <c r="E58" s="5"/>
      <c r="F58" s="83">
        <v>6237.6</v>
      </c>
      <c r="G58" s="84"/>
      <c r="H58" s="9">
        <v>102.30269631962213</v>
      </c>
      <c r="I58" s="5"/>
      <c r="J58" s="8">
        <v>63.8</v>
      </c>
      <c r="K58" s="9">
        <v>104.01043364851645</v>
      </c>
    </row>
    <row r="59" spans="1:11" ht="12.75">
      <c r="A59" s="4" t="s">
        <v>37</v>
      </c>
      <c r="B59" s="5"/>
      <c r="C59" s="6">
        <v>35689</v>
      </c>
      <c r="D59" s="9">
        <v>102.00645954211565</v>
      </c>
      <c r="E59" s="5"/>
      <c r="F59" s="83">
        <v>6260.4</v>
      </c>
      <c r="G59" s="84"/>
      <c r="H59" s="9">
        <v>106.1876653775697</v>
      </c>
      <c r="I59" s="5"/>
      <c r="J59" s="8">
        <v>70.05</v>
      </c>
      <c r="K59" s="9">
        <v>104.03980395069064</v>
      </c>
    </row>
    <row r="60" spans="1:11" ht="12.75">
      <c r="A60" s="4" t="s">
        <v>38</v>
      </c>
      <c r="B60" s="5"/>
      <c r="C60" s="6">
        <v>35742</v>
      </c>
      <c r="D60" s="9">
        <v>96.23586429725364</v>
      </c>
      <c r="E60" s="5"/>
      <c r="F60" s="83">
        <v>6099.6</v>
      </c>
      <c r="G60" s="84"/>
      <c r="H60" s="9">
        <v>103.46020761245676</v>
      </c>
      <c r="I60" s="5"/>
      <c r="J60" s="8">
        <v>65.11</v>
      </c>
      <c r="K60" s="9">
        <v>104.29280794489829</v>
      </c>
    </row>
    <row r="61" spans="1:11" ht="12.75">
      <c r="A61" s="4" t="s">
        <v>39</v>
      </c>
      <c r="B61" s="5"/>
      <c r="C61" s="6">
        <v>32157</v>
      </c>
      <c r="D61" s="9">
        <v>89.76133984647593</v>
      </c>
      <c r="E61" s="5"/>
      <c r="F61" s="83">
        <v>6344.4</v>
      </c>
      <c r="G61" s="84"/>
      <c r="H61" s="9">
        <v>101.59492697924675</v>
      </c>
      <c r="I61" s="5"/>
      <c r="J61" s="8">
        <v>66.18</v>
      </c>
      <c r="K61" s="9">
        <v>96.65546954870747</v>
      </c>
    </row>
    <row r="62" spans="1:11" ht="12.75">
      <c r="A62" s="4" t="s">
        <v>40</v>
      </c>
      <c r="B62" s="5"/>
      <c r="C62" s="6">
        <v>31154</v>
      </c>
      <c r="D62" s="9">
        <v>96.2880543965384</v>
      </c>
      <c r="E62" s="5"/>
      <c r="F62" s="83">
        <v>6204</v>
      </c>
      <c r="G62" s="84"/>
      <c r="H62" s="9">
        <v>101.11480539800507</v>
      </c>
      <c r="I62" s="5"/>
      <c r="J62" s="8">
        <v>85.75</v>
      </c>
      <c r="K62" s="9">
        <v>114.96179112481566</v>
      </c>
    </row>
    <row r="63" spans="1:11" ht="12.75">
      <c r="A63" s="10" t="s">
        <v>41</v>
      </c>
      <c r="B63" s="11"/>
      <c r="C63" s="12">
        <v>32113</v>
      </c>
      <c r="D63" s="13">
        <v>100.76247254471289</v>
      </c>
      <c r="E63" s="11"/>
      <c r="F63" s="85">
        <v>6325.200000000001</v>
      </c>
      <c r="G63" s="86"/>
      <c r="H63" s="13">
        <v>99.92417061611376</v>
      </c>
      <c r="I63" s="11"/>
      <c r="J63" s="14">
        <v>80.06</v>
      </c>
      <c r="K63" s="13">
        <v>115.36023054755043</v>
      </c>
    </row>
    <row r="64" spans="1:11" ht="12.75">
      <c r="A64" s="4" t="s">
        <v>44</v>
      </c>
      <c r="B64" s="5"/>
      <c r="C64" s="6">
        <v>33521</v>
      </c>
      <c r="D64" s="9">
        <v>94.0148646753611</v>
      </c>
      <c r="E64" s="5"/>
      <c r="F64" s="83">
        <v>5930.04</v>
      </c>
      <c r="G64" s="84"/>
      <c r="H64" s="9">
        <v>96.3670046801872</v>
      </c>
      <c r="I64" s="5"/>
      <c r="J64" s="8">
        <v>67.85</v>
      </c>
      <c r="K64" s="9">
        <v>93.83211174111463</v>
      </c>
    </row>
    <row r="65" spans="1:11" ht="12.75">
      <c r="A65" s="4" t="s">
        <v>31</v>
      </c>
      <c r="B65" s="5"/>
      <c r="C65" s="6">
        <v>30474</v>
      </c>
      <c r="D65" s="9">
        <v>88.39961709163693</v>
      </c>
      <c r="E65" s="5"/>
      <c r="F65" s="83">
        <v>5328</v>
      </c>
      <c r="G65" s="84"/>
      <c r="H65" s="9">
        <v>95.6484274019819</v>
      </c>
      <c r="I65" s="5"/>
      <c r="J65" s="8">
        <v>65.92</v>
      </c>
      <c r="K65" s="9">
        <v>103.53384639547667</v>
      </c>
    </row>
    <row r="66" spans="1:11" ht="12.75">
      <c r="A66" s="4" t="s">
        <v>32</v>
      </c>
      <c r="B66" s="5"/>
      <c r="C66" s="6">
        <v>36775</v>
      </c>
      <c r="D66" s="9">
        <v>99.43220224415303</v>
      </c>
      <c r="E66" s="5"/>
      <c r="F66" s="83">
        <v>5922</v>
      </c>
      <c r="G66" s="84"/>
      <c r="H66" s="9">
        <v>94.12550066755674</v>
      </c>
      <c r="I66" s="5"/>
      <c r="J66" s="8">
        <v>70.81</v>
      </c>
      <c r="K66" s="9">
        <v>88.9908256880734</v>
      </c>
    </row>
    <row r="67" spans="1:11" ht="12.75">
      <c r="A67" s="4" t="s">
        <v>33</v>
      </c>
      <c r="B67" s="5"/>
      <c r="C67" s="6">
        <v>37820</v>
      </c>
      <c r="D67" s="9">
        <v>99.2755144897102</v>
      </c>
      <c r="E67" s="5"/>
      <c r="F67" s="83">
        <v>5726.04</v>
      </c>
      <c r="G67" s="84"/>
      <c r="H67" s="9">
        <v>95.5486583900681</v>
      </c>
      <c r="I67" s="5"/>
      <c r="J67" s="8">
        <v>70.22</v>
      </c>
      <c r="K67" s="9">
        <v>116.29678701556807</v>
      </c>
    </row>
    <row r="68" spans="1:11" ht="12.75">
      <c r="A68" s="4" t="s">
        <v>34</v>
      </c>
      <c r="B68" s="5"/>
      <c r="C68" s="6">
        <v>37630</v>
      </c>
      <c r="D68" s="9">
        <v>97.08462332301342</v>
      </c>
      <c r="E68" s="5"/>
      <c r="F68" s="83">
        <v>5820</v>
      </c>
      <c r="G68" s="84"/>
      <c r="H68" s="9">
        <v>94.81915933528838</v>
      </c>
      <c r="I68" s="5"/>
      <c r="J68" s="8">
        <v>58.47</v>
      </c>
      <c r="K68" s="9">
        <v>104.80372826671447</v>
      </c>
    </row>
    <row r="69" spans="1:11" ht="12.75">
      <c r="A69" s="4" t="s">
        <v>35</v>
      </c>
      <c r="B69" s="5"/>
      <c r="C69" s="6">
        <v>36602</v>
      </c>
      <c r="D69" s="9">
        <v>104.14864557250169</v>
      </c>
      <c r="E69" s="5"/>
      <c r="F69" s="83">
        <v>5657.04</v>
      </c>
      <c r="G69" s="84"/>
      <c r="H69" s="9">
        <v>93.85227951423451</v>
      </c>
      <c r="I69" s="5"/>
      <c r="J69" s="8">
        <v>68.29</v>
      </c>
      <c r="K69" s="9">
        <v>99.27315016717546</v>
      </c>
    </row>
    <row r="70" spans="1:11" ht="12.75">
      <c r="A70" s="4" t="s">
        <v>36</v>
      </c>
      <c r="B70" s="5"/>
      <c r="C70" s="6">
        <v>35578</v>
      </c>
      <c r="D70" s="9">
        <v>99.99156853376803</v>
      </c>
      <c r="E70" s="5"/>
      <c r="F70" s="83">
        <v>5931.96</v>
      </c>
      <c r="G70" s="84"/>
      <c r="H70" s="9">
        <v>95.10003847633705</v>
      </c>
      <c r="I70" s="5"/>
      <c r="J70" s="8">
        <v>70.93</v>
      </c>
      <c r="K70" s="9">
        <v>111.17554858934172</v>
      </c>
    </row>
    <row r="71" spans="1:11" ht="12.75">
      <c r="A71" s="4" t="s">
        <v>37</v>
      </c>
      <c r="B71" s="5"/>
      <c r="C71" s="6">
        <v>33199</v>
      </c>
      <c r="D71" s="9">
        <v>93.02306032671132</v>
      </c>
      <c r="E71" s="5"/>
      <c r="F71" s="83">
        <v>5913.96</v>
      </c>
      <c r="G71" s="84"/>
      <c r="H71" s="9">
        <v>94.46616829595553</v>
      </c>
      <c r="I71" s="5"/>
      <c r="J71" s="8">
        <v>84.63</v>
      </c>
      <c r="K71" s="9">
        <v>120.813704496788</v>
      </c>
    </row>
    <row r="72" spans="1:11" ht="12.75">
      <c r="A72" s="4" t="s">
        <v>38</v>
      </c>
      <c r="B72" s="5"/>
      <c r="C72" s="6">
        <v>35763</v>
      </c>
      <c r="D72" s="9">
        <v>100.05875440658049</v>
      </c>
      <c r="E72" s="5"/>
      <c r="F72" s="83">
        <v>5724</v>
      </c>
      <c r="G72" s="84"/>
      <c r="H72" s="9">
        <v>93.84221916191225</v>
      </c>
      <c r="I72" s="5"/>
      <c r="J72" s="8">
        <v>84.25</v>
      </c>
      <c r="K72" s="9">
        <v>129.39640608201506</v>
      </c>
    </row>
    <row r="73" spans="1:11" ht="12.75">
      <c r="A73" s="4" t="s">
        <v>39</v>
      </c>
      <c r="B73" s="5"/>
      <c r="C73" s="6">
        <v>34812</v>
      </c>
      <c r="D73" s="9">
        <v>108.25636719843268</v>
      </c>
      <c r="E73" s="5"/>
      <c r="F73" s="83">
        <v>5991</v>
      </c>
      <c r="G73" s="84"/>
      <c r="H73" s="9">
        <v>94.42973330811425</v>
      </c>
      <c r="I73" s="5"/>
      <c r="J73" s="8">
        <v>90.81</v>
      </c>
      <c r="K73" s="9">
        <v>137.21668177697188</v>
      </c>
    </row>
    <row r="74" spans="1:11" ht="12.75">
      <c r="A74" s="4" t="s">
        <v>40</v>
      </c>
      <c r="B74" s="5"/>
      <c r="C74" s="6">
        <v>30241</v>
      </c>
      <c r="D74" s="9">
        <v>97.06939718816203</v>
      </c>
      <c r="E74" s="5"/>
      <c r="F74" s="83">
        <v>5907.96</v>
      </c>
      <c r="G74" s="84"/>
      <c r="H74" s="9">
        <v>95.22823984526111</v>
      </c>
      <c r="I74" s="5"/>
      <c r="J74" s="8">
        <v>110.87</v>
      </c>
      <c r="K74" s="9">
        <v>129.2944606413994</v>
      </c>
    </row>
    <row r="75" spans="1:11" ht="12.75">
      <c r="A75" s="10" t="s">
        <v>41</v>
      </c>
      <c r="B75" s="11"/>
      <c r="C75" s="12">
        <v>33588</v>
      </c>
      <c r="D75" s="13">
        <v>104.5931554199234</v>
      </c>
      <c r="E75" s="11"/>
      <c r="F75" s="85">
        <v>6480.960000000001</v>
      </c>
      <c r="G75" s="86"/>
      <c r="H75" s="13">
        <v>102.46253082906469</v>
      </c>
      <c r="I75" s="11"/>
      <c r="J75" s="14">
        <v>106.22</v>
      </c>
      <c r="K75" s="13">
        <v>132.67549337996502</v>
      </c>
    </row>
    <row r="76" spans="1:11" ht="12.75">
      <c r="A76" s="4" t="s">
        <v>45</v>
      </c>
      <c r="B76" s="5"/>
      <c r="C76" s="6">
        <v>35155</v>
      </c>
      <c r="D76" s="9">
        <v>104.87455624832194</v>
      </c>
      <c r="E76" s="5"/>
      <c r="F76" s="83">
        <v>6309.960000000001</v>
      </c>
      <c r="G76" s="84"/>
      <c r="H76" s="9">
        <v>106.40670214703445</v>
      </c>
      <c r="I76" s="5"/>
      <c r="J76" s="8">
        <v>104.16</v>
      </c>
      <c r="K76" s="9">
        <v>153.515106853353</v>
      </c>
    </row>
    <row r="77" spans="1:11" ht="12.75">
      <c r="A77" s="4" t="s">
        <v>31</v>
      </c>
      <c r="B77" s="5"/>
      <c r="C77" s="6">
        <v>31923</v>
      </c>
      <c r="D77" s="9">
        <v>104.75487300649735</v>
      </c>
      <c r="E77" s="5"/>
      <c r="F77" s="83">
        <v>5885.04</v>
      </c>
      <c r="G77" s="84"/>
      <c r="H77" s="9">
        <v>110.45495495495497</v>
      </c>
      <c r="I77" s="5"/>
      <c r="J77" s="8">
        <v>102.11</v>
      </c>
      <c r="K77" s="9">
        <v>154.8998786407767</v>
      </c>
    </row>
    <row r="78" spans="1:11" ht="12.75">
      <c r="A78" s="4" t="s">
        <v>32</v>
      </c>
      <c r="B78" s="5"/>
      <c r="C78" s="6">
        <v>37535</v>
      </c>
      <c r="D78" s="9">
        <v>102.06662134602311</v>
      </c>
      <c r="E78" s="5"/>
      <c r="F78" s="83">
        <v>6441</v>
      </c>
      <c r="G78" s="84"/>
      <c r="H78" s="9">
        <v>108.76393110435663</v>
      </c>
      <c r="I78" s="5"/>
      <c r="J78" s="8">
        <v>113.56</v>
      </c>
      <c r="K78" s="9">
        <v>160.3728286965118</v>
      </c>
    </row>
    <row r="79" spans="1:11" ht="12.75">
      <c r="A79" s="4" t="s">
        <v>33</v>
      </c>
      <c r="B79" s="5"/>
      <c r="C79" s="6">
        <v>37466</v>
      </c>
      <c r="D79" s="9">
        <v>99.06398730830249</v>
      </c>
      <c r="E79" s="5"/>
      <c r="F79" s="83">
        <v>6272.039999999999</v>
      </c>
      <c r="G79" s="84"/>
      <c r="H79" s="9">
        <v>109.53538571159125</v>
      </c>
      <c r="I79" s="5"/>
      <c r="J79" s="8">
        <v>82.74</v>
      </c>
      <c r="K79" s="9">
        <v>117.82967815437198</v>
      </c>
    </row>
    <row r="80" spans="1:11" ht="12.75">
      <c r="A80" s="4" t="s">
        <v>34</v>
      </c>
      <c r="B80" s="5"/>
      <c r="C80" s="6">
        <v>38347</v>
      </c>
      <c r="D80" s="9">
        <v>101.90539463194258</v>
      </c>
      <c r="E80" s="5"/>
      <c r="F80" s="83">
        <v>6381.960000000001</v>
      </c>
      <c r="G80" s="84"/>
      <c r="H80" s="9">
        <v>109.6556701030928</v>
      </c>
      <c r="I80" s="5"/>
      <c r="J80" s="8">
        <v>65.4</v>
      </c>
      <c r="K80" s="9">
        <v>111.85223191380196</v>
      </c>
    </row>
    <row r="81" spans="1:11" ht="12.75">
      <c r="A81" s="4" t="s">
        <v>35</v>
      </c>
      <c r="B81" s="5"/>
      <c r="C81" s="6">
        <v>37760</v>
      </c>
      <c r="D81" s="9">
        <v>103.16376154308509</v>
      </c>
      <c r="E81" s="5"/>
      <c r="F81" s="83">
        <v>6213.960000000001</v>
      </c>
      <c r="G81" s="84"/>
      <c r="H81" s="9">
        <v>109.84472444953546</v>
      </c>
      <c r="I81" s="5"/>
      <c r="J81" s="8">
        <v>68.76</v>
      </c>
      <c r="K81" s="9">
        <v>100.68824132376628</v>
      </c>
    </row>
    <row r="82" spans="1:11" ht="12.75">
      <c r="A82" s="4" t="s">
        <v>36</v>
      </c>
      <c r="B82" s="5"/>
      <c r="C82" s="6">
        <v>34919</v>
      </c>
      <c r="D82" s="9">
        <v>98.14773174433638</v>
      </c>
      <c r="E82" s="5"/>
      <c r="F82" s="83">
        <v>6474.960000000001</v>
      </c>
      <c r="G82" s="84"/>
      <c r="H82" s="9">
        <v>109.15380413893554</v>
      </c>
      <c r="I82" s="5"/>
      <c r="J82" s="8">
        <v>62.6</v>
      </c>
      <c r="K82" s="9">
        <v>88.2560270689412</v>
      </c>
    </row>
    <row r="83" spans="1:11" ht="12.75">
      <c r="A83" s="4" t="s">
        <v>37</v>
      </c>
      <c r="B83" s="5"/>
      <c r="C83" s="6">
        <v>36655</v>
      </c>
      <c r="D83" s="9">
        <v>110.40995210699118</v>
      </c>
      <c r="E83" s="5"/>
      <c r="F83" s="83">
        <v>6462</v>
      </c>
      <c r="G83" s="84"/>
      <c r="H83" s="9">
        <v>109.26688716190168</v>
      </c>
      <c r="I83" s="5"/>
      <c r="J83" s="8">
        <v>58.37</v>
      </c>
      <c r="K83" s="9">
        <v>68.97081413210445</v>
      </c>
    </row>
    <row r="84" spans="1:11" ht="12.75">
      <c r="A84" s="4" t="s">
        <v>38</v>
      </c>
      <c r="B84" s="5"/>
      <c r="C84" s="6">
        <v>36631</v>
      </c>
      <c r="D84" s="9">
        <v>102.42708944999022</v>
      </c>
      <c r="E84" s="5"/>
      <c r="F84" s="83">
        <v>6296.039999999999</v>
      </c>
      <c r="G84" s="84"/>
      <c r="H84" s="9">
        <v>109.99371069182389</v>
      </c>
      <c r="I84" s="5"/>
      <c r="J84" s="8">
        <v>53.92</v>
      </c>
      <c r="K84" s="9">
        <v>64</v>
      </c>
    </row>
    <row r="85" spans="1:11" ht="12.75">
      <c r="A85" s="4" t="s">
        <v>39</v>
      </c>
      <c r="B85" s="5"/>
      <c r="C85" s="6">
        <v>34866</v>
      </c>
      <c r="D85" s="9">
        <v>100.15511892450878</v>
      </c>
      <c r="E85" s="5"/>
      <c r="F85" s="83">
        <v>6578.039999999999</v>
      </c>
      <c r="G85" s="84"/>
      <c r="H85" s="9">
        <v>109.79869804707059</v>
      </c>
      <c r="I85" s="5"/>
      <c r="J85" s="8">
        <v>51.3</v>
      </c>
      <c r="K85" s="9">
        <v>56.49157581764123</v>
      </c>
    </row>
    <row r="86" spans="1:11" ht="12.75">
      <c r="A86" s="4" t="s">
        <v>40</v>
      </c>
      <c r="B86" s="5"/>
      <c r="C86" s="6">
        <v>38802</v>
      </c>
      <c r="D86" s="9">
        <v>128.30924903277008</v>
      </c>
      <c r="E86" s="5"/>
      <c r="F86" s="83">
        <v>6437.039999999999</v>
      </c>
      <c r="G86" s="84"/>
      <c r="H86" s="9">
        <v>108.95537545954947</v>
      </c>
      <c r="I86" s="5"/>
      <c r="J86" s="8">
        <v>61.87</v>
      </c>
      <c r="K86" s="9">
        <v>55.8040948859024</v>
      </c>
    </row>
    <row r="87" spans="1:11" ht="12.75">
      <c r="A87" s="10" t="s">
        <v>41</v>
      </c>
      <c r="B87" s="11"/>
      <c r="C87" s="12">
        <v>37332</v>
      </c>
      <c r="D87" s="13">
        <v>111.14683815648445</v>
      </c>
      <c r="E87" s="11"/>
      <c r="F87" s="85">
        <v>6633</v>
      </c>
      <c r="G87" s="86"/>
      <c r="H87" s="13">
        <v>102.34594874833356</v>
      </c>
      <c r="I87" s="11"/>
      <c r="J87" s="14">
        <v>68.33</v>
      </c>
      <c r="K87" s="13">
        <v>64.328751647524</v>
      </c>
    </row>
    <row r="88" spans="1:11" ht="12.75">
      <c r="A88" s="4" t="s">
        <v>46</v>
      </c>
      <c r="B88" s="5"/>
      <c r="C88" s="6">
        <v>38339</v>
      </c>
      <c r="D88" s="9">
        <v>109.05703313895604</v>
      </c>
      <c r="E88" s="5"/>
      <c r="F88" s="83">
        <v>6521.039999999999</v>
      </c>
      <c r="G88" s="84"/>
      <c r="H88" s="9">
        <v>103.34518760816232</v>
      </c>
      <c r="I88" s="5"/>
      <c r="J88" s="8">
        <v>52.82</v>
      </c>
      <c r="K88" s="9">
        <v>50.71044546850999</v>
      </c>
    </row>
    <row r="89" spans="1:11" ht="12.75">
      <c r="A89" s="4" t="s">
        <v>31</v>
      </c>
      <c r="B89" s="5"/>
      <c r="C89" s="6">
        <v>34365</v>
      </c>
      <c r="D89" s="9">
        <v>107.64965698712527</v>
      </c>
      <c r="E89" s="5"/>
      <c r="F89" s="83">
        <v>5910</v>
      </c>
      <c r="G89" s="84"/>
      <c r="H89" s="9">
        <v>100.42412625912482</v>
      </c>
      <c r="I89" s="5"/>
      <c r="J89" s="8">
        <v>61.96</v>
      </c>
      <c r="K89" s="9">
        <v>60.67965919106846</v>
      </c>
    </row>
    <row r="90" spans="1:11" ht="12.75">
      <c r="A90" s="4" t="s">
        <v>32</v>
      </c>
      <c r="B90" s="5"/>
      <c r="C90" s="6">
        <v>41883</v>
      </c>
      <c r="D90" s="9">
        <v>111.58385506860265</v>
      </c>
      <c r="E90" s="5"/>
      <c r="F90" s="83">
        <v>6608.039999999999</v>
      </c>
      <c r="G90" s="84"/>
      <c r="H90" s="9">
        <v>102.59338612016766</v>
      </c>
      <c r="I90" s="5"/>
      <c r="J90" s="8">
        <v>52.94</v>
      </c>
      <c r="K90" s="9">
        <v>46.618527650581186</v>
      </c>
    </row>
    <row r="91" spans="1:11" ht="12.75">
      <c r="A91" s="4" t="s">
        <v>33</v>
      </c>
      <c r="B91" s="5"/>
      <c r="C91" s="6">
        <v>37646</v>
      </c>
      <c r="D91" s="9">
        <v>100.48043559493942</v>
      </c>
      <c r="E91" s="5"/>
      <c r="F91" s="83">
        <v>6315</v>
      </c>
      <c r="G91" s="84"/>
      <c r="H91" s="9">
        <v>100.68494461132265</v>
      </c>
      <c r="I91" s="5"/>
      <c r="J91" s="8">
        <v>45.79</v>
      </c>
      <c r="K91" s="9">
        <v>55.342035291273874</v>
      </c>
    </row>
    <row r="92" spans="1:11" ht="12.75">
      <c r="A92" s="4" t="s">
        <v>34</v>
      </c>
      <c r="B92" s="5"/>
      <c r="C92" s="6">
        <v>38999</v>
      </c>
      <c r="D92" s="9">
        <v>101.70026338435862</v>
      </c>
      <c r="E92" s="5"/>
      <c r="F92" s="83">
        <v>6441.960000000001</v>
      </c>
      <c r="G92" s="84"/>
      <c r="H92" s="9">
        <v>100.94015004794765</v>
      </c>
      <c r="I92" s="5"/>
      <c r="J92" s="8">
        <v>45.67</v>
      </c>
      <c r="K92" s="9">
        <v>69.83180428134557</v>
      </c>
    </row>
    <row r="93" spans="1:11" ht="12.75">
      <c r="A93" s="4" t="s">
        <v>35</v>
      </c>
      <c r="B93" s="5"/>
      <c r="C93" s="6">
        <v>35078</v>
      </c>
      <c r="D93" s="9">
        <v>92.89724576271186</v>
      </c>
      <c r="E93" s="5"/>
      <c r="F93" s="83">
        <v>6254.039999999999</v>
      </c>
      <c r="G93" s="84"/>
      <c r="H93" s="9">
        <v>100.64499932410247</v>
      </c>
      <c r="I93" s="5"/>
      <c r="J93" s="8">
        <v>44.93</v>
      </c>
      <c r="K93" s="9">
        <v>65.34322280395578</v>
      </c>
    </row>
    <row r="94" spans="1:11" ht="12.75">
      <c r="A94" s="4" t="s">
        <v>36</v>
      </c>
      <c r="B94" s="5"/>
      <c r="C94" s="6">
        <v>34721</v>
      </c>
      <c r="D94" s="9">
        <v>99.43297345284802</v>
      </c>
      <c r="E94" s="5"/>
      <c r="F94" s="83">
        <v>6447.960000000001</v>
      </c>
      <c r="G94" s="84"/>
      <c r="H94" s="9">
        <v>99.58300900700546</v>
      </c>
      <c r="I94" s="5"/>
      <c r="J94" s="8">
        <v>55.38</v>
      </c>
      <c r="K94" s="9">
        <v>88.4664536741214</v>
      </c>
    </row>
    <row r="95" spans="1:11" ht="12.75">
      <c r="A95" s="4" t="s">
        <v>37</v>
      </c>
      <c r="B95" s="5"/>
      <c r="C95" s="6">
        <v>38548</v>
      </c>
      <c r="D95" s="9">
        <v>105.16437048151685</v>
      </c>
      <c r="E95" s="5"/>
      <c r="F95" s="83">
        <v>6429</v>
      </c>
      <c r="G95" s="84"/>
      <c r="H95" s="9">
        <v>99.48932219127205</v>
      </c>
      <c r="I95" s="5"/>
      <c r="J95" s="8">
        <v>46.99</v>
      </c>
      <c r="K95" s="9">
        <v>80.50368339900635</v>
      </c>
    </row>
    <row r="96" spans="1:11" ht="12.75">
      <c r="A96" s="4" t="s">
        <v>38</v>
      </c>
      <c r="B96" s="5"/>
      <c r="C96" s="6">
        <v>33812</v>
      </c>
      <c r="D96" s="9">
        <v>92.30433239605799</v>
      </c>
      <c r="E96" s="5"/>
      <c r="F96" s="83">
        <v>6282</v>
      </c>
      <c r="G96" s="84"/>
      <c r="H96" s="9">
        <v>99.77700268740352</v>
      </c>
      <c r="I96" s="5"/>
      <c r="J96" s="8">
        <v>66.22</v>
      </c>
      <c r="K96" s="9">
        <v>122.81157270029672</v>
      </c>
    </row>
    <row r="97" spans="1:11" ht="12.75">
      <c r="A97" s="4" t="s">
        <v>39</v>
      </c>
      <c r="B97" s="5"/>
      <c r="C97" s="6">
        <v>35450</v>
      </c>
      <c r="D97" s="9">
        <v>101.6749842253198</v>
      </c>
      <c r="E97" s="5"/>
      <c r="F97" s="83">
        <v>6564.960000000001</v>
      </c>
      <c r="G97" s="84"/>
      <c r="H97" s="9">
        <v>99.80115657551492</v>
      </c>
      <c r="I97" s="5"/>
      <c r="J97" s="8">
        <v>51.74</v>
      </c>
      <c r="K97" s="9">
        <v>100.85769980506825</v>
      </c>
    </row>
    <row r="98" spans="1:11" ht="12.75">
      <c r="A98" s="4" t="s">
        <v>40</v>
      </c>
      <c r="B98" s="5"/>
      <c r="C98" s="6">
        <v>32300</v>
      </c>
      <c r="D98" s="9">
        <v>83.24313179733004</v>
      </c>
      <c r="E98" s="5"/>
      <c r="F98" s="83">
        <v>6459</v>
      </c>
      <c r="G98" s="84"/>
      <c r="H98" s="9">
        <v>100.34115059095485</v>
      </c>
      <c r="I98" s="5"/>
      <c r="J98" s="8">
        <v>68.59</v>
      </c>
      <c r="K98" s="9">
        <v>110.86148375626314</v>
      </c>
    </row>
    <row r="99" spans="1:11" ht="12.75">
      <c r="A99" s="10" t="s">
        <v>41</v>
      </c>
      <c r="B99" s="11"/>
      <c r="C99" s="12">
        <v>35925</v>
      </c>
      <c r="D99" s="13">
        <v>96.23111539697847</v>
      </c>
      <c r="E99" s="11"/>
      <c r="F99" s="85">
        <v>6711</v>
      </c>
      <c r="G99" s="86"/>
      <c r="H99" s="13">
        <v>101.17593848937132</v>
      </c>
      <c r="I99" s="11"/>
      <c r="J99" s="14">
        <v>77.3</v>
      </c>
      <c r="K99" s="13">
        <v>113.127469632665</v>
      </c>
    </row>
    <row r="100" spans="1:11" ht="12.75">
      <c r="A100" s="4" t="s">
        <v>47</v>
      </c>
      <c r="B100" s="5"/>
      <c r="C100" s="6">
        <v>35230</v>
      </c>
      <c r="D100" s="9">
        <v>91.89076397402123</v>
      </c>
      <c r="E100" s="5"/>
      <c r="F100" s="83">
        <v>6645</v>
      </c>
      <c r="G100" s="84"/>
      <c r="H100" s="9">
        <v>101.90092377902913</v>
      </c>
      <c r="I100" s="5"/>
      <c r="J100" s="8">
        <v>71.78</v>
      </c>
      <c r="K100" s="9">
        <v>135.895494131011</v>
      </c>
    </row>
    <row r="101" spans="1:11" ht="12.75">
      <c r="A101" s="4" t="s">
        <v>31</v>
      </c>
      <c r="B101" s="5"/>
      <c r="C101" s="6">
        <v>33473</v>
      </c>
      <c r="D101" s="9">
        <v>97.40433580678015</v>
      </c>
      <c r="E101" s="5"/>
      <c r="F101" s="83">
        <v>6005.04</v>
      </c>
      <c r="G101" s="84"/>
      <c r="H101" s="9">
        <v>101.60812182741117</v>
      </c>
      <c r="I101" s="5"/>
      <c r="J101" s="8">
        <v>51.56</v>
      </c>
      <c r="K101" s="9">
        <v>83.21497740477727</v>
      </c>
    </row>
    <row r="102" spans="1:11" ht="12.75">
      <c r="A102" s="4" t="s">
        <v>32</v>
      </c>
      <c r="B102" s="5"/>
      <c r="C102" s="6">
        <v>38910</v>
      </c>
      <c r="D102" s="9">
        <v>92.90165460926868</v>
      </c>
      <c r="E102" s="5"/>
      <c r="F102" s="83">
        <v>6756</v>
      </c>
      <c r="G102" s="84"/>
      <c r="H102" s="9">
        <v>102.2390905624058</v>
      </c>
      <c r="I102" s="5"/>
      <c r="J102" s="8">
        <v>68.56</v>
      </c>
      <c r="K102" s="9">
        <v>129.50510011333586</v>
      </c>
    </row>
    <row r="103" spans="1:11" ht="12.75">
      <c r="A103" s="4" t="s">
        <v>33</v>
      </c>
      <c r="B103" s="5"/>
      <c r="C103" s="6">
        <v>35549</v>
      </c>
      <c r="D103" s="9">
        <v>94.42968708494926</v>
      </c>
      <c r="E103" s="5"/>
      <c r="F103" s="83">
        <v>6492</v>
      </c>
      <c r="G103" s="84"/>
      <c r="H103" s="9">
        <v>102.80285035629453</v>
      </c>
      <c r="I103" s="5"/>
      <c r="J103" s="8">
        <v>62.4</v>
      </c>
      <c r="K103" s="9">
        <v>136.2742956977506</v>
      </c>
    </row>
    <row r="104" spans="1:11" ht="12.75">
      <c r="A104" s="4" t="s">
        <v>34</v>
      </c>
      <c r="B104" s="5"/>
      <c r="C104" s="6">
        <v>39827</v>
      </c>
      <c r="D104" s="9">
        <v>102.12313136234263</v>
      </c>
      <c r="E104" s="5"/>
      <c r="F104" s="83">
        <v>6546.960000000001</v>
      </c>
      <c r="G104" s="84"/>
      <c r="H104" s="9">
        <v>101.62993871430434</v>
      </c>
      <c r="I104" s="5"/>
      <c r="J104" s="8">
        <v>47.79</v>
      </c>
      <c r="K104" s="9">
        <v>104.64199693453031</v>
      </c>
    </row>
    <row r="105" spans="1:11" ht="12.75">
      <c r="A105" s="4" t="s">
        <v>35</v>
      </c>
      <c r="B105" s="5"/>
      <c r="C105" s="6">
        <v>37475</v>
      </c>
      <c r="D105" s="9">
        <v>106.83334283596557</v>
      </c>
      <c r="E105" s="5"/>
      <c r="F105" s="83">
        <v>6366</v>
      </c>
      <c r="G105" s="84"/>
      <c r="H105" s="9">
        <v>101.79020281290177</v>
      </c>
      <c r="I105" s="5"/>
      <c r="J105" s="8">
        <v>59.91</v>
      </c>
      <c r="K105" s="9">
        <v>133.3407522813265</v>
      </c>
    </row>
    <row r="106" spans="1:11" ht="12.75">
      <c r="A106" s="4" t="s">
        <v>36</v>
      </c>
      <c r="B106" s="5"/>
      <c r="C106" s="6">
        <v>32860</v>
      </c>
      <c r="D106" s="9">
        <v>94.64013133262291</v>
      </c>
      <c r="E106" s="5"/>
      <c r="F106" s="83">
        <v>6582.960000000001</v>
      </c>
      <c r="G106" s="84"/>
      <c r="H106" s="9">
        <v>102.09368544469879</v>
      </c>
      <c r="I106" s="5"/>
      <c r="J106" s="8">
        <v>43.5</v>
      </c>
      <c r="K106" s="9">
        <v>78.54821235102925</v>
      </c>
    </row>
    <row r="107" spans="1:11" ht="12.75">
      <c r="A107" s="4" t="s">
        <v>37</v>
      </c>
      <c r="B107" s="5"/>
      <c r="C107" s="6">
        <v>35779</v>
      </c>
      <c r="D107" s="9">
        <v>92.81674795060704</v>
      </c>
      <c r="E107" s="5"/>
      <c r="F107" s="83">
        <v>6588.960000000001</v>
      </c>
      <c r="G107" s="84"/>
      <c r="H107" s="9">
        <v>102.48810079328045</v>
      </c>
      <c r="I107" s="5"/>
      <c r="J107" s="8">
        <v>61.72</v>
      </c>
      <c r="K107" s="9">
        <v>131.3470951266227</v>
      </c>
    </row>
    <row r="108" spans="1:11" ht="12.75">
      <c r="A108" s="4" t="s">
        <v>38</v>
      </c>
      <c r="B108" s="5"/>
      <c r="C108" s="6">
        <v>37048</v>
      </c>
      <c r="D108" s="9">
        <v>109.5705666627233</v>
      </c>
      <c r="E108" s="5"/>
      <c r="F108" s="83">
        <v>6411</v>
      </c>
      <c r="G108" s="84"/>
      <c r="H108" s="9">
        <v>102.05348615090735</v>
      </c>
      <c r="I108" s="5"/>
      <c r="J108" s="8">
        <v>59.32</v>
      </c>
      <c r="K108" s="9">
        <v>89.58018725460586</v>
      </c>
    </row>
    <row r="109" spans="1:11" ht="12.75">
      <c r="A109" s="4" t="s">
        <v>39</v>
      </c>
      <c r="B109" s="5"/>
      <c r="C109" s="6">
        <v>36345</v>
      </c>
      <c r="D109" s="9">
        <v>102.524682651622</v>
      </c>
      <c r="E109" s="5"/>
      <c r="F109" s="83">
        <v>6633.960000000001</v>
      </c>
      <c r="G109" s="84"/>
      <c r="H109" s="9">
        <v>101.05103458360752</v>
      </c>
      <c r="I109" s="5"/>
      <c r="J109" s="8">
        <v>58.27</v>
      </c>
      <c r="K109" s="9">
        <v>112.62079628913799</v>
      </c>
    </row>
    <row r="110" spans="1:11" ht="12.75">
      <c r="A110" s="4" t="s">
        <v>40</v>
      </c>
      <c r="B110" s="5"/>
      <c r="C110" s="6">
        <v>31623</v>
      </c>
      <c r="D110" s="9">
        <v>97.90402476780186</v>
      </c>
      <c r="E110" s="5"/>
      <c r="F110" s="83">
        <v>6533.039999999999</v>
      </c>
      <c r="G110" s="84"/>
      <c r="H110" s="9">
        <v>101.14630747793774</v>
      </c>
      <c r="I110" s="5"/>
      <c r="J110" s="8">
        <v>87.93</v>
      </c>
      <c r="K110" s="9">
        <v>128.19653010642952</v>
      </c>
    </row>
    <row r="111" spans="1:11" ht="12.75">
      <c r="A111" s="10" t="s">
        <v>41</v>
      </c>
      <c r="B111" s="11"/>
      <c r="C111" s="12">
        <v>33254</v>
      </c>
      <c r="D111" s="13">
        <v>92.56506610995129</v>
      </c>
      <c r="E111" s="11"/>
      <c r="F111" s="85">
        <v>6740.039999999999</v>
      </c>
      <c r="G111" s="86"/>
      <c r="H111" s="13">
        <v>100.43272239606615</v>
      </c>
      <c r="I111" s="11"/>
      <c r="J111" s="14">
        <v>89.36</v>
      </c>
      <c r="K111" s="13">
        <v>115.60155239327297</v>
      </c>
    </row>
    <row r="112" spans="1:11" ht="12.75">
      <c r="A112" s="4" t="s">
        <v>48</v>
      </c>
      <c r="B112" s="5"/>
      <c r="C112" s="6">
        <v>36176</v>
      </c>
      <c r="D112" s="9">
        <v>102.6852114674993</v>
      </c>
      <c r="E112" s="5"/>
      <c r="F112" s="83">
        <v>6594</v>
      </c>
      <c r="G112" s="84"/>
      <c r="H112" s="9">
        <v>99.23250564334086</v>
      </c>
      <c r="I112" s="5"/>
      <c r="J112" s="8">
        <v>97.47</v>
      </c>
      <c r="K112" s="9">
        <v>135.78991362496518</v>
      </c>
    </row>
    <row r="113" spans="1:11" ht="12.75">
      <c r="A113" s="4" t="s">
        <v>31</v>
      </c>
      <c r="B113" s="5"/>
      <c r="C113" s="6">
        <v>37071</v>
      </c>
      <c r="D113" s="9">
        <v>110.74896184984912</v>
      </c>
      <c r="E113" s="5"/>
      <c r="F113" s="83">
        <v>5973</v>
      </c>
      <c r="G113" s="84"/>
      <c r="H113" s="9">
        <v>99.46644818352584</v>
      </c>
      <c r="I113" s="5"/>
      <c r="J113" s="8">
        <v>93.63</v>
      </c>
      <c r="K113" s="9">
        <v>181.59425911559345</v>
      </c>
    </row>
    <row r="114" spans="1:11" ht="12.75">
      <c r="A114" s="4" t="s">
        <v>32</v>
      </c>
      <c r="B114" s="5"/>
      <c r="C114" s="6">
        <v>38672</v>
      </c>
      <c r="D114" s="9">
        <v>99.38833204831663</v>
      </c>
      <c r="E114" s="5"/>
      <c r="F114" s="83">
        <v>6705.960000000001</v>
      </c>
      <c r="G114" s="84"/>
      <c r="H114" s="9">
        <v>99.25932504440499</v>
      </c>
      <c r="I114" s="5"/>
      <c r="J114" s="8">
        <v>93.38</v>
      </c>
      <c r="K114" s="9">
        <v>136.20186697782964</v>
      </c>
    </row>
    <row r="115" spans="1:11" ht="12.75">
      <c r="A115" s="4" t="s">
        <v>33</v>
      </c>
      <c r="B115" s="5"/>
      <c r="C115" s="6">
        <v>39634</v>
      </c>
      <c r="D115" s="9">
        <v>111.49118118653128</v>
      </c>
      <c r="E115" s="5"/>
      <c r="F115" s="83">
        <v>6399.960000000001</v>
      </c>
      <c r="G115" s="84"/>
      <c r="H115" s="9">
        <v>98.58225508317932</v>
      </c>
      <c r="I115" s="5"/>
      <c r="J115" s="8">
        <v>84.14</v>
      </c>
      <c r="K115" s="9">
        <v>134.8397435897436</v>
      </c>
    </row>
    <row r="116" spans="1:11" ht="12.75">
      <c r="A116" s="4" t="s">
        <v>34</v>
      </c>
      <c r="B116" s="5"/>
      <c r="C116" s="6">
        <v>37744</v>
      </c>
      <c r="D116" s="9">
        <v>94.76987972983152</v>
      </c>
      <c r="E116" s="5"/>
      <c r="F116" s="83">
        <v>6510</v>
      </c>
      <c r="G116" s="84"/>
      <c r="H116" s="9">
        <v>99.43546317680266</v>
      </c>
      <c r="I116" s="5"/>
      <c r="J116" s="8">
        <v>88.75</v>
      </c>
      <c r="K116" s="9">
        <v>185.70830717723373</v>
      </c>
    </row>
    <row r="117" spans="1:11" ht="12.75">
      <c r="A117" s="4" t="s">
        <v>35</v>
      </c>
      <c r="B117" s="5"/>
      <c r="C117" s="6">
        <v>40421</v>
      </c>
      <c r="D117" s="9">
        <v>107.86124082721815</v>
      </c>
      <c r="E117" s="5"/>
      <c r="F117" s="83">
        <v>6300</v>
      </c>
      <c r="G117" s="84"/>
      <c r="H117" s="9">
        <v>98.96324222431669</v>
      </c>
      <c r="I117" s="5"/>
      <c r="J117" s="8">
        <v>74.1</v>
      </c>
      <c r="K117" s="9">
        <v>123.68552829243866</v>
      </c>
    </row>
    <row r="118" spans="1:11" ht="12.75">
      <c r="A118" s="4" t="s">
        <v>36</v>
      </c>
      <c r="B118" s="5"/>
      <c r="C118" s="6">
        <v>35927</v>
      </c>
      <c r="D118" s="9">
        <v>109.33353621424224</v>
      </c>
      <c r="E118" s="5"/>
      <c r="F118" s="83">
        <v>6495</v>
      </c>
      <c r="G118" s="84"/>
      <c r="H118" s="9">
        <v>98.66382296109956</v>
      </c>
      <c r="I118" s="5"/>
      <c r="J118" s="8">
        <v>105.1</v>
      </c>
      <c r="K118" s="9">
        <v>241.60919540229884</v>
      </c>
    </row>
    <row r="119" spans="1:11" ht="12.75">
      <c r="A119" s="4" t="s">
        <v>37</v>
      </c>
      <c r="B119" s="5"/>
      <c r="C119" s="6">
        <v>36969</v>
      </c>
      <c r="D119" s="9">
        <v>103.32597333631459</v>
      </c>
      <c r="E119" s="5"/>
      <c r="F119" s="83">
        <v>6497.039999999999</v>
      </c>
      <c r="G119" s="84"/>
      <c r="H119" s="9">
        <v>98.60493917097688</v>
      </c>
      <c r="I119" s="5"/>
      <c r="J119" s="8">
        <v>100.58</v>
      </c>
      <c r="K119" s="9">
        <v>162.96176279974077</v>
      </c>
    </row>
    <row r="120" spans="1:11" ht="12.75">
      <c r="A120" s="4" t="s">
        <v>38</v>
      </c>
      <c r="B120" s="5"/>
      <c r="C120" s="6">
        <v>35386</v>
      </c>
      <c r="D120" s="9">
        <v>95.51392787734831</v>
      </c>
      <c r="E120" s="5"/>
      <c r="F120" s="83">
        <v>6329.039999999999</v>
      </c>
      <c r="G120" s="84"/>
      <c r="H120" s="9">
        <v>98.72157229761346</v>
      </c>
      <c r="I120" s="5"/>
      <c r="J120" s="8">
        <v>121.96</v>
      </c>
      <c r="K120" s="9">
        <v>205.59676331759945</v>
      </c>
    </row>
    <row r="121" spans="1:11" ht="12.75">
      <c r="A121" s="4" t="s">
        <v>39</v>
      </c>
      <c r="B121" s="5"/>
      <c r="C121" s="6">
        <v>36310</v>
      </c>
      <c r="D121" s="9">
        <v>99.90370064658137</v>
      </c>
      <c r="E121" s="5"/>
      <c r="F121" s="83">
        <v>6627.960000000001</v>
      </c>
      <c r="G121" s="84"/>
      <c r="H121" s="9">
        <v>99.90955628312501</v>
      </c>
      <c r="I121" s="5"/>
      <c r="J121" s="8">
        <v>105.88</v>
      </c>
      <c r="K121" s="9">
        <v>181.70585206795948</v>
      </c>
    </row>
    <row r="122" spans="1:11" ht="12.75">
      <c r="A122" s="4" t="s">
        <v>40</v>
      </c>
      <c r="B122" s="5"/>
      <c r="C122" s="6">
        <v>36219</v>
      </c>
      <c r="D122" s="9">
        <v>114.53372545299307</v>
      </c>
      <c r="E122" s="5"/>
      <c r="F122" s="83">
        <v>6480.960000000001</v>
      </c>
      <c r="G122" s="84"/>
      <c r="H122" s="9">
        <v>99.20282135116273</v>
      </c>
      <c r="I122" s="5"/>
      <c r="J122" s="8">
        <v>138.01</v>
      </c>
      <c r="K122" s="9">
        <v>156.9543955419083</v>
      </c>
    </row>
    <row r="123" spans="1:11" ht="12.75">
      <c r="A123" s="10" t="s">
        <v>41</v>
      </c>
      <c r="B123" s="11"/>
      <c r="C123" s="12">
        <v>36033</v>
      </c>
      <c r="D123" s="13">
        <v>108.35688939676429</v>
      </c>
      <c r="E123" s="11"/>
      <c r="F123" s="85">
        <v>6660.960000000001</v>
      </c>
      <c r="G123" s="86"/>
      <c r="H123" s="13">
        <v>98.82671319458048</v>
      </c>
      <c r="I123" s="11"/>
      <c r="J123" s="14">
        <v>152.79</v>
      </c>
      <c r="K123" s="13">
        <v>170.9825425246195</v>
      </c>
    </row>
    <row r="124" spans="1:11" ht="12.75">
      <c r="A124" s="4" t="s">
        <v>49</v>
      </c>
      <c r="B124" s="5"/>
      <c r="C124" s="6">
        <v>40156</v>
      </c>
      <c r="D124" s="9">
        <v>111.00176912870413</v>
      </c>
      <c r="E124" s="5"/>
      <c r="F124" s="83">
        <v>6485.039999999999</v>
      </c>
      <c r="G124" s="84"/>
      <c r="H124" s="9">
        <v>98.34758871701546</v>
      </c>
      <c r="I124" s="5"/>
      <c r="J124" s="8">
        <v>150.03</v>
      </c>
      <c r="K124" s="9">
        <v>153.92428439519853</v>
      </c>
    </row>
    <row r="125" spans="1:11" ht="12.75">
      <c r="A125" s="4" t="s">
        <v>31</v>
      </c>
      <c r="B125" s="5"/>
      <c r="C125" s="6">
        <v>38429</v>
      </c>
      <c r="D125" s="9">
        <v>103.6632408081789</v>
      </c>
      <c r="E125" s="5"/>
      <c r="F125" s="83">
        <v>6021.96</v>
      </c>
      <c r="G125" s="84"/>
      <c r="H125" s="9">
        <v>100.81968859869413</v>
      </c>
      <c r="I125" s="5"/>
      <c r="J125" s="8">
        <v>148.15</v>
      </c>
      <c r="K125" s="9">
        <v>158.22920004272137</v>
      </c>
    </row>
    <row r="126" spans="1:11" ht="12.75">
      <c r="A126" s="4" t="s">
        <v>32</v>
      </c>
      <c r="B126" s="5"/>
      <c r="C126" s="6">
        <v>42189</v>
      </c>
      <c r="D126" s="9">
        <v>109.09443525031031</v>
      </c>
      <c r="E126" s="5"/>
      <c r="F126" s="83">
        <v>6504.960000000001</v>
      </c>
      <c r="G126" s="84"/>
      <c r="H126" s="9">
        <v>97.0026662849167</v>
      </c>
      <c r="I126" s="5"/>
      <c r="J126" s="8">
        <v>154.96</v>
      </c>
      <c r="K126" s="9">
        <v>165.9455986292568</v>
      </c>
    </row>
    <row r="127" spans="1:11" ht="12.75">
      <c r="A127" s="4" t="s">
        <v>33</v>
      </c>
      <c r="B127" s="5"/>
      <c r="C127" s="6">
        <v>42329</v>
      </c>
      <c r="D127" s="9">
        <v>106.79971741434122</v>
      </c>
      <c r="E127" s="5"/>
      <c r="F127" s="83">
        <v>6243.960000000001</v>
      </c>
      <c r="G127" s="84"/>
      <c r="H127" s="9">
        <v>97.56248476552979</v>
      </c>
      <c r="I127" s="5"/>
      <c r="J127" s="8">
        <v>120.85</v>
      </c>
      <c r="K127" s="9">
        <v>143.62966484430711</v>
      </c>
    </row>
    <row r="128" spans="1:11" ht="12.75">
      <c r="A128" s="4" t="s">
        <v>34</v>
      </c>
      <c r="B128" s="5"/>
      <c r="C128" s="6">
        <v>41829</v>
      </c>
      <c r="D128" s="9">
        <v>110.82291225095379</v>
      </c>
      <c r="E128" s="5"/>
      <c r="F128" s="83">
        <v>6398.039999999999</v>
      </c>
      <c r="G128" s="84"/>
      <c r="H128" s="9">
        <v>98.28018433179722</v>
      </c>
      <c r="I128" s="5"/>
      <c r="J128" s="8">
        <v>94.43</v>
      </c>
      <c r="K128" s="9">
        <v>106.4</v>
      </c>
    </row>
    <row r="129" spans="1:11" ht="12.75">
      <c r="A129" s="4" t="s">
        <v>35</v>
      </c>
      <c r="B129" s="5"/>
      <c r="C129" s="6">
        <v>40704</v>
      </c>
      <c r="D129" s="9">
        <v>100.70013111996239</v>
      </c>
      <c r="E129" s="5"/>
      <c r="F129" s="83">
        <v>6251.039999999999</v>
      </c>
      <c r="G129" s="84"/>
      <c r="H129" s="9">
        <v>99.22285714285712</v>
      </c>
      <c r="I129" s="5"/>
      <c r="J129" s="8">
        <v>112.01</v>
      </c>
      <c r="K129" s="9">
        <v>151.16059379217276</v>
      </c>
    </row>
    <row r="130" spans="1:11" ht="12.75">
      <c r="A130" s="4" t="s">
        <v>36</v>
      </c>
      <c r="B130" s="5"/>
      <c r="C130" s="6">
        <v>37234</v>
      </c>
      <c r="D130" s="9">
        <v>103.63793247418376</v>
      </c>
      <c r="E130" s="5"/>
      <c r="F130" s="83">
        <v>6461.039999999999</v>
      </c>
      <c r="G130" s="84"/>
      <c r="H130" s="9">
        <v>99.4771362586605</v>
      </c>
      <c r="I130" s="5"/>
      <c r="J130" s="8">
        <v>101.23</v>
      </c>
      <c r="K130" s="9">
        <v>96.31779257849668</v>
      </c>
    </row>
    <row r="131" spans="1:11" ht="12.75">
      <c r="A131" s="4" t="s">
        <v>37</v>
      </c>
      <c r="B131" s="5"/>
      <c r="C131" s="6">
        <v>35594</v>
      </c>
      <c r="D131" s="9">
        <v>96.28066758635615</v>
      </c>
      <c r="E131" s="5"/>
      <c r="F131" s="83">
        <v>6423.960000000001</v>
      </c>
      <c r="G131" s="84"/>
      <c r="H131" s="9">
        <v>98.87518008200661</v>
      </c>
      <c r="I131" s="5"/>
      <c r="J131" s="8">
        <v>107.04</v>
      </c>
      <c r="K131" s="9">
        <v>106.42274806124479</v>
      </c>
    </row>
    <row r="132" spans="1:11" ht="12.75">
      <c r="A132" s="4" t="s">
        <v>38</v>
      </c>
      <c r="B132" s="5"/>
      <c r="C132" s="6">
        <v>37179</v>
      </c>
      <c r="D132" s="9">
        <v>105.06697564008365</v>
      </c>
      <c r="E132" s="5"/>
      <c r="F132" s="83">
        <v>6264</v>
      </c>
      <c r="G132" s="84"/>
      <c r="H132" s="9">
        <v>98.97235599711807</v>
      </c>
      <c r="I132" s="5"/>
      <c r="J132" s="8">
        <v>116.08</v>
      </c>
      <c r="K132" s="9">
        <v>95.17874713020663</v>
      </c>
    </row>
    <row r="133" spans="1:11" ht="12.75">
      <c r="A133" s="4" t="s">
        <v>39</v>
      </c>
      <c r="B133" s="5"/>
      <c r="C133" s="6">
        <v>40288</v>
      </c>
      <c r="D133" s="9">
        <v>110.95565959790692</v>
      </c>
      <c r="E133" s="5"/>
      <c r="F133" s="83">
        <v>6536.039999999999</v>
      </c>
      <c r="G133" s="84"/>
      <c r="H133" s="9">
        <v>98.61314793692173</v>
      </c>
      <c r="I133" s="5"/>
      <c r="J133" s="8">
        <v>108.91</v>
      </c>
      <c r="K133" s="9">
        <v>102.86173026067247</v>
      </c>
    </row>
    <row r="134" spans="1:11" ht="12.75">
      <c r="A134" s="4" t="s">
        <v>40</v>
      </c>
      <c r="B134" s="5"/>
      <c r="C134" s="6">
        <v>34247</v>
      </c>
      <c r="D134" s="9">
        <v>94.55534388028383</v>
      </c>
      <c r="E134" s="5"/>
      <c r="F134" s="83">
        <v>6447.960000000001</v>
      </c>
      <c r="G134" s="84"/>
      <c r="H134" s="9">
        <v>99.49081617538143</v>
      </c>
      <c r="I134" s="5"/>
      <c r="J134" s="8">
        <v>116.25</v>
      </c>
      <c r="K134" s="9">
        <v>84.23302659227593</v>
      </c>
    </row>
    <row r="135" spans="1:11" ht="12.75">
      <c r="A135" s="10" t="s">
        <v>41</v>
      </c>
      <c r="B135" s="11"/>
      <c r="C135" s="12">
        <v>37585</v>
      </c>
      <c r="D135" s="13">
        <v>104.3071628784725</v>
      </c>
      <c r="E135" s="11"/>
      <c r="F135" s="85">
        <v>6711.960000000001</v>
      </c>
      <c r="G135" s="86"/>
      <c r="H135" s="13">
        <v>100.76565540102327</v>
      </c>
      <c r="I135" s="11"/>
      <c r="J135" s="14">
        <v>116.09</v>
      </c>
      <c r="K135" s="13">
        <v>75.98010340990903</v>
      </c>
    </row>
    <row r="136" spans="1:11" ht="12.75">
      <c r="A136" s="4" t="s">
        <v>50</v>
      </c>
      <c r="B136" s="5"/>
      <c r="C136" s="6">
        <v>37826</v>
      </c>
      <c r="D136" s="9">
        <v>94.19762924594083</v>
      </c>
      <c r="E136" s="5"/>
      <c r="F136" s="83">
        <v>6606</v>
      </c>
      <c r="G136" s="84"/>
      <c r="H136" s="9">
        <v>101.86521594315533</v>
      </c>
      <c r="I136" s="5"/>
      <c r="J136" s="8">
        <v>119.68</v>
      </c>
      <c r="K136" s="9">
        <v>79.77071252416184</v>
      </c>
    </row>
    <row r="137" spans="1:11" ht="12.75">
      <c r="A137" s="4" t="s">
        <v>31</v>
      </c>
      <c r="B137" s="5"/>
      <c r="C137" s="6">
        <v>36809</v>
      </c>
      <c r="D137" s="9">
        <v>95.7844336308517</v>
      </c>
      <c r="E137" s="5"/>
      <c r="F137" s="83">
        <v>5921.04</v>
      </c>
      <c r="G137" s="84"/>
      <c r="H137" s="9">
        <v>98.32413367076501</v>
      </c>
      <c r="I137" s="5"/>
      <c r="J137" s="8">
        <v>97.72</v>
      </c>
      <c r="K137" s="9">
        <v>65.96017549780628</v>
      </c>
    </row>
    <row r="138" spans="1:11" ht="12.75">
      <c r="A138" s="4" t="s">
        <v>32</v>
      </c>
      <c r="B138" s="5"/>
      <c r="C138" s="6">
        <v>41752</v>
      </c>
      <c r="D138" s="9">
        <v>98.96418497712673</v>
      </c>
      <c r="E138" s="5"/>
      <c r="F138" s="83">
        <v>6650.039999999999</v>
      </c>
      <c r="G138" s="84"/>
      <c r="H138" s="9">
        <v>102.2302981109799</v>
      </c>
      <c r="I138" s="5"/>
      <c r="J138" s="8">
        <v>89.76</v>
      </c>
      <c r="K138" s="9">
        <v>57.924625709860614</v>
      </c>
    </row>
    <row r="139" spans="1:11" ht="12.75">
      <c r="A139" s="4" t="s">
        <v>33</v>
      </c>
      <c r="B139" s="5"/>
      <c r="C139" s="6">
        <v>42808</v>
      </c>
      <c r="D139" s="9">
        <v>101.13161189728082</v>
      </c>
      <c r="E139" s="5"/>
      <c r="F139" s="83">
        <v>6423.960000000001</v>
      </c>
      <c r="G139" s="84"/>
      <c r="H139" s="9">
        <v>102.88278592431726</v>
      </c>
      <c r="I139" s="5"/>
      <c r="J139" s="8">
        <v>103.54</v>
      </c>
      <c r="K139" s="9">
        <v>85.67645841952834</v>
      </c>
    </row>
    <row r="140" spans="1:11" ht="12.75">
      <c r="A140" s="4" t="s">
        <v>34</v>
      </c>
      <c r="B140" s="5"/>
      <c r="C140" s="6">
        <v>40772</v>
      </c>
      <c r="D140" s="9">
        <v>97.47304501661527</v>
      </c>
      <c r="E140" s="5"/>
      <c r="F140" s="83">
        <v>6521.039999999999</v>
      </c>
      <c r="G140" s="84"/>
      <c r="H140" s="9">
        <v>101.92246375452483</v>
      </c>
      <c r="I140" s="5"/>
      <c r="J140" s="8">
        <v>68.85</v>
      </c>
      <c r="K140" s="9">
        <v>72.91115111722968</v>
      </c>
    </row>
    <row r="141" spans="1:11" ht="12.75">
      <c r="A141" s="4" t="s">
        <v>35</v>
      </c>
      <c r="B141" s="5"/>
      <c r="C141" s="6">
        <v>41980</v>
      </c>
      <c r="D141" s="9">
        <v>103.13482704402517</v>
      </c>
      <c r="E141" s="5"/>
      <c r="F141" s="83">
        <v>6308.039999999999</v>
      </c>
      <c r="G141" s="84"/>
      <c r="H141" s="9">
        <v>100.91184826844813</v>
      </c>
      <c r="I141" s="5"/>
      <c r="J141" s="8">
        <v>74.84</v>
      </c>
      <c r="K141" s="9">
        <v>66.81546290509776</v>
      </c>
    </row>
    <row r="142" spans="1:11" ht="12.75">
      <c r="A142" s="4" t="s">
        <v>36</v>
      </c>
      <c r="B142" s="5"/>
      <c r="C142" s="6">
        <v>36227</v>
      </c>
      <c r="D142" s="9">
        <v>97.29548262340872</v>
      </c>
      <c r="E142" s="5"/>
      <c r="F142" s="83">
        <v>6513</v>
      </c>
      <c r="G142" s="84"/>
      <c r="H142" s="9">
        <v>100.80420489580627</v>
      </c>
      <c r="I142" s="5"/>
      <c r="J142" s="8">
        <v>79.3</v>
      </c>
      <c r="K142" s="9">
        <v>78.33646152326385</v>
      </c>
    </row>
    <row r="143" spans="1:11" ht="12.75">
      <c r="A143" s="4" t="s">
        <v>37</v>
      </c>
      <c r="B143" s="5"/>
      <c r="C143" s="6">
        <v>38078</v>
      </c>
      <c r="D143" s="9">
        <v>106.97870427600158</v>
      </c>
      <c r="E143" s="5"/>
      <c r="F143" s="83">
        <v>6527.039999999999</v>
      </c>
      <c r="G143" s="84"/>
      <c r="H143" s="9">
        <v>101.60461771243902</v>
      </c>
      <c r="I143" s="5"/>
      <c r="J143" s="8">
        <v>91.02</v>
      </c>
      <c r="K143" s="9">
        <v>85.03363228699551</v>
      </c>
    </row>
    <row r="144" spans="1:11" ht="12.75">
      <c r="A144" s="4" t="s">
        <v>38</v>
      </c>
      <c r="B144" s="5"/>
      <c r="C144" s="6">
        <v>40310</v>
      </c>
      <c r="D144" s="9">
        <v>108.42142069447806</v>
      </c>
      <c r="E144" s="5"/>
      <c r="F144" s="83">
        <v>6359.039999999999</v>
      </c>
      <c r="G144" s="84"/>
      <c r="H144" s="9">
        <v>101.51724137931033</v>
      </c>
      <c r="I144" s="5"/>
      <c r="J144" s="8">
        <v>85.63</v>
      </c>
      <c r="K144" s="9">
        <v>73.76809097174363</v>
      </c>
    </row>
    <row r="145" spans="1:11" ht="12.75">
      <c r="A145" s="4" t="s">
        <v>39</v>
      </c>
      <c r="B145" s="5"/>
      <c r="C145" s="6">
        <v>37392</v>
      </c>
      <c r="D145" s="9">
        <v>92.81175536139793</v>
      </c>
      <c r="E145" s="5"/>
      <c r="F145" s="83">
        <v>6648.960000000001</v>
      </c>
      <c r="G145" s="84"/>
      <c r="H145" s="9">
        <v>101.72765160555937</v>
      </c>
      <c r="I145" s="5"/>
      <c r="J145" s="8">
        <v>91.15</v>
      </c>
      <c r="K145" s="9">
        <v>83.692957487834</v>
      </c>
    </row>
    <row r="146" spans="1:11" ht="12.75">
      <c r="A146" s="4" t="s">
        <v>40</v>
      </c>
      <c r="B146" s="5"/>
      <c r="C146" s="6">
        <v>34525</v>
      </c>
      <c r="D146" s="9">
        <v>100.81174993430082</v>
      </c>
      <c r="E146" s="5"/>
      <c r="F146" s="83">
        <v>6561.960000000001</v>
      </c>
      <c r="G146" s="84"/>
      <c r="H146" s="9">
        <v>101.76800104219008</v>
      </c>
      <c r="I146" s="5"/>
      <c r="J146" s="8">
        <v>115.23</v>
      </c>
      <c r="K146" s="9">
        <v>99.12258064516129</v>
      </c>
    </row>
    <row r="147" spans="1:11" ht="12.75">
      <c r="A147" s="10" t="s">
        <v>41</v>
      </c>
      <c r="B147" s="11"/>
      <c r="C147" s="12">
        <v>39502</v>
      </c>
      <c r="D147" s="13">
        <v>105.10043900492218</v>
      </c>
      <c r="E147" s="11"/>
      <c r="F147" s="85">
        <v>6785.039999999999</v>
      </c>
      <c r="G147" s="86"/>
      <c r="H147" s="13">
        <v>101.08880267462854</v>
      </c>
      <c r="I147" s="11"/>
      <c r="J147" s="14">
        <v>118.91</v>
      </c>
      <c r="K147" s="13">
        <v>102.42914979757086</v>
      </c>
    </row>
    <row r="148" spans="1:11" ht="12.75">
      <c r="A148" s="4" t="s">
        <v>51</v>
      </c>
      <c r="B148" s="5"/>
      <c r="C148" s="6">
        <v>39815</v>
      </c>
      <c r="D148" s="9">
        <v>105.25828795008725</v>
      </c>
      <c r="E148" s="5"/>
      <c r="F148" s="83">
        <v>6633.960000000001</v>
      </c>
      <c r="G148" s="84"/>
      <c r="H148" s="9">
        <v>100.42325158946414</v>
      </c>
      <c r="I148" s="5"/>
      <c r="J148" s="8">
        <v>115.92</v>
      </c>
      <c r="K148" s="9">
        <v>96.85828877005346</v>
      </c>
    </row>
    <row r="149" spans="1:11" ht="12.75">
      <c r="A149" s="4" t="s">
        <v>31</v>
      </c>
      <c r="B149" s="5"/>
      <c r="C149" s="6">
        <v>38854</v>
      </c>
      <c r="D149" s="9">
        <v>105.55570648482708</v>
      </c>
      <c r="E149" s="5"/>
      <c r="F149" s="83">
        <v>5946.96</v>
      </c>
      <c r="G149" s="84"/>
      <c r="H149" s="9">
        <v>100.43776093388999</v>
      </c>
      <c r="I149" s="5"/>
      <c r="J149" s="8">
        <v>111.82</v>
      </c>
      <c r="K149" s="9">
        <v>114.42898076135899</v>
      </c>
    </row>
    <row r="150" spans="1:11" ht="12.75">
      <c r="A150" s="4" t="s">
        <v>32</v>
      </c>
      <c r="B150" s="5"/>
      <c r="C150" s="6">
        <v>44189</v>
      </c>
      <c r="D150" s="9">
        <v>105.83684613910711</v>
      </c>
      <c r="E150" s="5"/>
      <c r="F150" s="83">
        <v>6737.039999999999</v>
      </c>
      <c r="G150" s="84"/>
      <c r="H150" s="9">
        <v>101.30826280744176</v>
      </c>
      <c r="I150" s="5"/>
      <c r="J150" s="8">
        <v>122.32</v>
      </c>
      <c r="K150" s="9">
        <v>136.27450980392155</v>
      </c>
    </row>
    <row r="151" spans="1:11" ht="12.75">
      <c r="A151" s="4" t="s">
        <v>33</v>
      </c>
      <c r="B151" s="5"/>
      <c r="C151" s="6">
        <v>47132</v>
      </c>
      <c r="D151" s="9">
        <v>110.10091571668848</v>
      </c>
      <c r="E151" s="5"/>
      <c r="F151" s="83">
        <v>6501</v>
      </c>
      <c r="G151" s="84"/>
      <c r="H151" s="9">
        <v>101.19926026936655</v>
      </c>
      <c r="I151" s="5"/>
      <c r="J151" s="8">
        <v>87.58</v>
      </c>
      <c r="K151" s="9">
        <v>84.58566737492755</v>
      </c>
    </row>
    <row r="152" spans="1:11" ht="12.75">
      <c r="A152" s="4" t="s">
        <v>34</v>
      </c>
      <c r="B152" s="5"/>
      <c r="C152" s="6">
        <v>44039</v>
      </c>
      <c r="D152" s="9">
        <v>108.01285195722554</v>
      </c>
      <c r="E152" s="5"/>
      <c r="F152" s="83">
        <v>6603.960000000001</v>
      </c>
      <c r="G152" s="84"/>
      <c r="H152" s="9">
        <v>101.27157631298078</v>
      </c>
      <c r="I152" s="5"/>
      <c r="J152" s="8">
        <v>67.44</v>
      </c>
      <c r="K152" s="9">
        <v>97.9520697167756</v>
      </c>
    </row>
    <row r="153" spans="1:11" ht="12.75">
      <c r="A153" s="4" t="s">
        <v>35</v>
      </c>
      <c r="B153" s="5"/>
      <c r="C153" s="6">
        <v>41474</v>
      </c>
      <c r="D153" s="9">
        <v>98.79466412577418</v>
      </c>
      <c r="E153" s="5"/>
      <c r="F153" s="83">
        <v>6411.960000000001</v>
      </c>
      <c r="G153" s="84"/>
      <c r="H153" s="9">
        <v>101.6474213860407</v>
      </c>
      <c r="I153" s="5"/>
      <c r="J153" s="8">
        <v>72.11</v>
      </c>
      <c r="K153" s="9">
        <v>96.35221806520576</v>
      </c>
    </row>
    <row r="154" spans="1:11" ht="12.75">
      <c r="A154" s="4" t="s">
        <v>36</v>
      </c>
      <c r="B154" s="5"/>
      <c r="C154" s="6">
        <v>38831</v>
      </c>
      <c r="D154" s="9">
        <v>107.18800894360561</v>
      </c>
      <c r="E154" s="5"/>
      <c r="F154" s="83">
        <v>6608.039999999999</v>
      </c>
      <c r="G154" s="84"/>
      <c r="H154" s="9">
        <v>101.45923537540303</v>
      </c>
      <c r="I154" s="5"/>
      <c r="J154" s="8">
        <v>78.2</v>
      </c>
      <c r="K154" s="9">
        <v>98.61286254728878</v>
      </c>
    </row>
    <row r="155" spans="1:11" ht="12.75">
      <c r="A155" s="4" t="s">
        <v>37</v>
      </c>
      <c r="B155" s="5"/>
      <c r="C155" s="6">
        <v>37172</v>
      </c>
      <c r="D155" s="9">
        <v>97.620673354693</v>
      </c>
      <c r="E155" s="5"/>
      <c r="F155" s="83">
        <v>6666</v>
      </c>
      <c r="G155" s="84"/>
      <c r="H155" s="9">
        <v>102.12898955728784</v>
      </c>
      <c r="I155" s="5"/>
      <c r="J155" s="8">
        <v>87.65</v>
      </c>
      <c r="K155" s="9">
        <v>96.29751702922435</v>
      </c>
    </row>
    <row r="156" spans="1:11" ht="12.75">
      <c r="A156" s="4" t="s">
        <v>38</v>
      </c>
      <c r="B156" s="5"/>
      <c r="C156" s="6">
        <v>39761</v>
      </c>
      <c r="D156" s="9">
        <v>98.63805507318283</v>
      </c>
      <c r="E156" s="5"/>
      <c r="F156" s="83">
        <v>6461.039999999999</v>
      </c>
      <c r="G156" s="84"/>
      <c r="H156" s="9">
        <v>101.6040157004831</v>
      </c>
      <c r="I156" s="5"/>
      <c r="J156" s="8">
        <v>90.82</v>
      </c>
      <c r="K156" s="9">
        <v>106.06095994394487</v>
      </c>
    </row>
    <row r="157" spans="1:11" ht="12.75">
      <c r="A157" s="4" t="s">
        <v>39</v>
      </c>
      <c r="B157" s="5"/>
      <c r="C157" s="6">
        <v>41965</v>
      </c>
      <c r="D157" s="9">
        <v>112.22988874625588</v>
      </c>
      <c r="E157" s="5"/>
      <c r="F157" s="83">
        <v>6617.039999999999</v>
      </c>
      <c r="G157" s="84"/>
      <c r="H157" s="9">
        <v>99.51992492058905</v>
      </c>
      <c r="I157" s="5"/>
      <c r="J157" s="8">
        <v>81.18</v>
      </c>
      <c r="K157" s="9">
        <v>89.06198573779484</v>
      </c>
    </row>
    <row r="158" spans="1:11" ht="12.75">
      <c r="A158" s="4" t="s">
        <v>40</v>
      </c>
      <c r="B158" s="5"/>
      <c r="C158" s="6">
        <v>38794</v>
      </c>
      <c r="D158" s="9">
        <v>112.36495293265749</v>
      </c>
      <c r="E158" s="5"/>
      <c r="F158" s="83">
        <v>6534</v>
      </c>
      <c r="G158" s="84"/>
      <c r="H158" s="9">
        <v>99.57390779584148</v>
      </c>
      <c r="I158" s="5"/>
      <c r="J158" s="8">
        <v>128.63</v>
      </c>
      <c r="K158" s="9">
        <v>111.62891608088171</v>
      </c>
    </row>
    <row r="159" spans="1:11" ht="12.75">
      <c r="A159" s="10" t="s">
        <v>41</v>
      </c>
      <c r="B159" s="11"/>
      <c r="C159" s="12">
        <v>38367</v>
      </c>
      <c r="D159" s="13">
        <v>97.12672776061972</v>
      </c>
      <c r="E159" s="11"/>
      <c r="F159" s="85">
        <v>6843.960000000001</v>
      </c>
      <c r="G159" s="86"/>
      <c r="H159" s="13">
        <v>100.86838102649361</v>
      </c>
      <c r="I159" s="11"/>
      <c r="J159" s="14">
        <v>128.92</v>
      </c>
      <c r="K159" s="13">
        <v>108.41813135985198</v>
      </c>
    </row>
    <row r="160" spans="1:11" ht="12.75">
      <c r="A160" s="4" t="s">
        <v>52</v>
      </c>
      <c r="B160" s="5"/>
      <c r="C160" s="6">
        <v>40587</v>
      </c>
      <c r="D160" s="9">
        <v>101.9389677257315</v>
      </c>
      <c r="E160" s="5"/>
      <c r="F160" s="83">
        <v>6735</v>
      </c>
      <c r="G160" s="84"/>
      <c r="H160" s="9">
        <v>101.5230721921748</v>
      </c>
      <c r="I160" s="5"/>
      <c r="J160" s="8">
        <v>104.3</v>
      </c>
      <c r="K160" s="9">
        <v>89.97584541062803</v>
      </c>
    </row>
    <row r="161" spans="1:11" ht="12.75">
      <c r="A161" s="4" t="s">
        <v>31</v>
      </c>
      <c r="B161" s="5"/>
      <c r="C161" s="6">
        <v>37412</v>
      </c>
      <c r="D161" s="9">
        <v>96.28867040716528</v>
      </c>
      <c r="E161" s="5"/>
      <c r="F161" s="83">
        <v>6023.04</v>
      </c>
      <c r="G161" s="84"/>
      <c r="H161" s="9">
        <v>101.27930909237661</v>
      </c>
      <c r="I161" s="5"/>
      <c r="J161" s="8">
        <v>104.32</v>
      </c>
      <c r="K161" s="9">
        <v>93.29279198712216</v>
      </c>
    </row>
    <row r="162" spans="1:11" ht="12.75">
      <c r="A162" s="4" t="s">
        <v>32</v>
      </c>
      <c r="B162" s="5"/>
      <c r="C162" s="6">
        <v>43600</v>
      </c>
      <c r="D162" s="9">
        <v>98.66708909457105</v>
      </c>
      <c r="E162" s="5"/>
      <c r="F162" s="83">
        <v>6738</v>
      </c>
      <c r="G162" s="84"/>
      <c r="H162" s="9">
        <v>100.01424958141855</v>
      </c>
      <c r="I162" s="5"/>
      <c r="J162" s="8">
        <v>91.34</v>
      </c>
      <c r="K162" s="9">
        <v>74.67298888162198</v>
      </c>
    </row>
    <row r="163" spans="1:11" ht="12.75">
      <c r="A163" s="4" t="s">
        <v>33</v>
      </c>
      <c r="B163" s="5"/>
      <c r="C163" s="6">
        <v>42956</v>
      </c>
      <c r="D163" s="9">
        <v>91.13977764576084</v>
      </c>
      <c r="E163" s="5"/>
      <c r="F163" s="83">
        <v>6533.039999999999</v>
      </c>
      <c r="G163" s="84"/>
      <c r="H163" s="9">
        <v>100.49284725426857</v>
      </c>
      <c r="I163" s="5"/>
      <c r="J163" s="8">
        <v>111.69</v>
      </c>
      <c r="K163" s="9">
        <v>127.52911623658369</v>
      </c>
    </row>
    <row r="164" spans="1:11" ht="12.75">
      <c r="A164" s="4" t="s">
        <v>34</v>
      </c>
      <c r="B164" s="5"/>
      <c r="C164" s="6">
        <v>42946</v>
      </c>
      <c r="D164" s="9">
        <v>97.51810894888622</v>
      </c>
      <c r="E164" s="5"/>
      <c r="F164" s="83">
        <v>6648</v>
      </c>
      <c r="G164" s="84"/>
      <c r="H164" s="9">
        <v>100.66687260371047</v>
      </c>
      <c r="I164" s="5"/>
      <c r="J164" s="8">
        <v>92.55</v>
      </c>
      <c r="K164" s="9">
        <v>137.23309608540924</v>
      </c>
    </row>
    <row r="165" spans="1:11" ht="12.75">
      <c r="A165" s="4" t="s">
        <v>35</v>
      </c>
      <c r="B165" s="5"/>
      <c r="C165" s="6">
        <v>38918</v>
      </c>
      <c r="D165" s="9">
        <v>93.83710276317693</v>
      </c>
      <c r="E165" s="5"/>
      <c r="F165" s="83">
        <v>6420.960000000001</v>
      </c>
      <c r="G165" s="84"/>
      <c r="H165" s="9">
        <v>100.14036269720958</v>
      </c>
      <c r="I165" s="5"/>
      <c r="J165" s="8">
        <v>91.19</v>
      </c>
      <c r="K165" s="9">
        <v>126.45957564831507</v>
      </c>
    </row>
    <row r="166" spans="1:11" ht="12.75">
      <c r="A166" s="4" t="s">
        <v>36</v>
      </c>
      <c r="B166" s="5"/>
      <c r="C166" s="6">
        <v>36948</v>
      </c>
      <c r="D166" s="9">
        <v>95.15078159202699</v>
      </c>
      <c r="E166" s="5"/>
      <c r="F166" s="83">
        <v>6632.039999999999</v>
      </c>
      <c r="G166" s="84"/>
      <c r="H166" s="9">
        <v>100.36319392739755</v>
      </c>
      <c r="I166" s="5"/>
      <c r="J166" s="8">
        <v>97.24</v>
      </c>
      <c r="K166" s="9">
        <v>124.34782608695652</v>
      </c>
    </row>
    <row r="167" spans="1:11" ht="12.75">
      <c r="A167" s="4" t="s">
        <v>37</v>
      </c>
      <c r="B167" s="5"/>
      <c r="C167" s="6">
        <v>41428</v>
      </c>
      <c r="D167" s="9">
        <v>111.44947810179706</v>
      </c>
      <c r="E167" s="5"/>
      <c r="F167" s="83">
        <v>6648</v>
      </c>
      <c r="G167" s="84"/>
      <c r="H167" s="9">
        <v>99.72997299729973</v>
      </c>
      <c r="I167" s="5"/>
      <c r="J167" s="8">
        <v>116.63</v>
      </c>
      <c r="K167" s="9">
        <v>133.06332002281803</v>
      </c>
    </row>
    <row r="168" spans="1:11" ht="12.75">
      <c r="A168" s="4" t="s">
        <v>38</v>
      </c>
      <c r="B168" s="5"/>
      <c r="C168" s="6">
        <v>39803</v>
      </c>
      <c r="D168" s="9">
        <v>100.10563114609793</v>
      </c>
      <c r="E168" s="5"/>
      <c r="F168" s="83">
        <v>6485.039999999999</v>
      </c>
      <c r="G168" s="84"/>
      <c r="H168" s="9">
        <v>100.37145722670036</v>
      </c>
      <c r="I168" s="5"/>
      <c r="J168" s="8">
        <v>113.87</v>
      </c>
      <c r="K168" s="9">
        <v>125.37987227482934</v>
      </c>
    </row>
    <row r="169" spans="1:11" ht="12.75">
      <c r="A169" s="4" t="s">
        <v>39</v>
      </c>
      <c r="B169" s="5"/>
      <c r="C169" s="6">
        <v>37616</v>
      </c>
      <c r="D169" s="9">
        <v>89.63660193017992</v>
      </c>
      <c r="E169" s="5"/>
      <c r="F169" s="83">
        <v>6746.039999999999</v>
      </c>
      <c r="G169" s="84"/>
      <c r="H169" s="9">
        <v>101.94951216858293</v>
      </c>
      <c r="I169" s="5"/>
      <c r="J169" s="8">
        <v>117.17</v>
      </c>
      <c r="K169" s="9">
        <v>144.33357969943336</v>
      </c>
    </row>
    <row r="170" spans="1:11" ht="12.75">
      <c r="A170" s="4" t="s">
        <v>40</v>
      </c>
      <c r="B170" s="5"/>
      <c r="C170" s="6">
        <v>37503</v>
      </c>
      <c r="D170" s="9">
        <v>96.67216579883487</v>
      </c>
      <c r="E170" s="5"/>
      <c r="F170" s="83">
        <v>6618.960000000001</v>
      </c>
      <c r="G170" s="84"/>
      <c r="H170" s="9">
        <v>101.30027548209368</v>
      </c>
      <c r="I170" s="5"/>
      <c r="J170" s="8">
        <v>118.14</v>
      </c>
      <c r="K170" s="9">
        <v>91.84482624582135</v>
      </c>
    </row>
    <row r="171" spans="1:11" ht="12.75">
      <c r="A171" s="10" t="s">
        <v>41</v>
      </c>
      <c r="B171" s="11"/>
      <c r="C171" s="12">
        <v>38889</v>
      </c>
      <c r="D171" s="13">
        <v>101.36054421768708</v>
      </c>
      <c r="E171" s="11"/>
      <c r="F171" s="85">
        <v>6951</v>
      </c>
      <c r="G171" s="86"/>
      <c r="H171" s="13">
        <v>101.56400680307891</v>
      </c>
      <c r="I171" s="11"/>
      <c r="J171" s="14">
        <v>133.98</v>
      </c>
      <c r="K171" s="13">
        <v>103.92491467576792</v>
      </c>
    </row>
    <row r="172" spans="1:11" ht="12.75">
      <c r="A172" s="4" t="s">
        <v>53</v>
      </c>
      <c r="B172" s="5"/>
      <c r="C172" s="6">
        <v>41290</v>
      </c>
      <c r="D172" s="9">
        <v>101.73208170103727</v>
      </c>
      <c r="E172" s="5"/>
      <c r="F172" s="83">
        <v>6845.039999999999</v>
      </c>
      <c r="G172" s="84"/>
      <c r="H172" s="9">
        <v>101.6338530066815</v>
      </c>
      <c r="I172" s="5"/>
      <c r="J172" s="8">
        <v>109.53</v>
      </c>
      <c r="K172" s="9">
        <v>105.0143815915628</v>
      </c>
    </row>
    <row r="173" spans="1:11" ht="12.75">
      <c r="A173" s="4" t="s">
        <v>31</v>
      </c>
      <c r="B173" s="5"/>
      <c r="C173" s="6">
        <v>40523</v>
      </c>
      <c r="D173" s="9">
        <v>108.31551373890731</v>
      </c>
      <c r="E173" s="5"/>
      <c r="F173" s="83">
        <v>6294</v>
      </c>
      <c r="G173" s="84"/>
      <c r="H173" s="9">
        <v>104.49872489639785</v>
      </c>
      <c r="I173" s="5"/>
      <c r="J173" s="8">
        <v>95.33</v>
      </c>
      <c r="K173" s="9">
        <v>91.38228527607363</v>
      </c>
    </row>
    <row r="174" spans="1:11" ht="12.75">
      <c r="A174" s="4" t="s">
        <v>32</v>
      </c>
      <c r="B174" s="5"/>
      <c r="C174" s="6">
        <v>43101</v>
      </c>
      <c r="D174" s="9">
        <v>98.85550458715596</v>
      </c>
      <c r="E174" s="5"/>
      <c r="F174" s="83">
        <v>6855.960000000001</v>
      </c>
      <c r="G174" s="84"/>
      <c r="H174" s="9">
        <v>101.75066785396261</v>
      </c>
      <c r="I174" s="5"/>
      <c r="J174" s="8">
        <v>104.67</v>
      </c>
      <c r="K174" s="9">
        <v>114.59382526822858</v>
      </c>
    </row>
    <row r="175" spans="1:11" ht="12.75">
      <c r="A175" s="4" t="s">
        <v>33</v>
      </c>
      <c r="B175" s="5"/>
      <c r="C175" s="6">
        <v>43202</v>
      </c>
      <c r="D175" s="9">
        <v>100.57267902039295</v>
      </c>
      <c r="E175" s="5"/>
      <c r="F175" s="83">
        <v>6615</v>
      </c>
      <c r="G175" s="84"/>
      <c r="H175" s="9">
        <v>101.25454612247897</v>
      </c>
      <c r="I175" s="5"/>
      <c r="J175" s="8">
        <v>102.91</v>
      </c>
      <c r="K175" s="9">
        <v>92.13895603903663</v>
      </c>
    </row>
    <row r="176" spans="1:11" ht="12.75">
      <c r="A176" s="4" t="s">
        <v>34</v>
      </c>
      <c r="B176" s="5"/>
      <c r="C176" s="6">
        <v>44564</v>
      </c>
      <c r="D176" s="9">
        <v>103.7675220043776</v>
      </c>
      <c r="E176" s="5"/>
      <c r="F176" s="83">
        <v>6771.960000000001</v>
      </c>
      <c r="G176" s="84"/>
      <c r="H176" s="9">
        <v>101.86462093862818</v>
      </c>
      <c r="I176" s="5"/>
      <c r="J176" s="8">
        <v>81.77</v>
      </c>
      <c r="K176" s="9">
        <v>88.35224203133441</v>
      </c>
    </row>
    <row r="177" spans="1:11" ht="12.75">
      <c r="A177" s="4" t="s">
        <v>35</v>
      </c>
      <c r="B177" s="5"/>
      <c r="C177" s="6">
        <v>38829</v>
      </c>
      <c r="D177" s="9">
        <v>99.77131404491494</v>
      </c>
      <c r="E177" s="5"/>
      <c r="F177" s="83">
        <v>6549</v>
      </c>
      <c r="G177" s="84"/>
      <c r="H177" s="9">
        <v>101.9940943410331</v>
      </c>
      <c r="I177" s="5"/>
      <c r="J177" s="8">
        <v>97.33</v>
      </c>
      <c r="K177" s="9">
        <v>106.73319442921374</v>
      </c>
    </row>
    <row r="178" spans="1:11" ht="12.75">
      <c r="A178" s="4" t="s">
        <v>36</v>
      </c>
      <c r="B178" s="5"/>
      <c r="C178" s="6">
        <v>35968</v>
      </c>
      <c r="D178" s="9">
        <v>97.34762368734438</v>
      </c>
      <c r="E178" s="5"/>
      <c r="F178" s="83">
        <v>6750</v>
      </c>
      <c r="G178" s="84"/>
      <c r="H178" s="9">
        <v>101.77863824705523</v>
      </c>
      <c r="I178" s="5"/>
      <c r="J178" s="8">
        <v>114.49</v>
      </c>
      <c r="K178" s="9">
        <v>117.73961332784862</v>
      </c>
    </row>
    <row r="179" spans="1:11" ht="12.75">
      <c r="A179" s="4" t="s">
        <v>37</v>
      </c>
      <c r="B179" s="5"/>
      <c r="C179" s="6">
        <v>42269</v>
      </c>
      <c r="D179" s="9">
        <v>102.03002800038621</v>
      </c>
      <c r="E179" s="5"/>
      <c r="F179" s="83">
        <v>6831.960000000001</v>
      </c>
      <c r="G179" s="84"/>
      <c r="H179" s="9">
        <v>102.76714801444045</v>
      </c>
      <c r="I179" s="5"/>
      <c r="J179" s="8">
        <v>135.74</v>
      </c>
      <c r="K179" s="9">
        <v>116.38514961845152</v>
      </c>
    </row>
    <row r="180" spans="1:11" ht="12.75">
      <c r="A180" s="4" t="s">
        <v>38</v>
      </c>
      <c r="B180" s="5"/>
      <c r="C180" s="6">
        <v>38319</v>
      </c>
      <c r="D180" s="9">
        <v>96.271637816245</v>
      </c>
      <c r="E180" s="5"/>
      <c r="F180" s="83">
        <v>6635.039999999999</v>
      </c>
      <c r="G180" s="84"/>
      <c r="H180" s="9">
        <v>102.31301580252396</v>
      </c>
      <c r="I180" s="5"/>
      <c r="J180" s="8">
        <v>123.82</v>
      </c>
      <c r="K180" s="9">
        <v>108.73803460086063</v>
      </c>
    </row>
    <row r="181" spans="1:11" ht="12.75">
      <c r="A181" s="4" t="s">
        <v>39</v>
      </c>
      <c r="B181" s="5"/>
      <c r="C181" s="6">
        <v>37901</v>
      </c>
      <c r="D181" s="9">
        <v>100.75765631646108</v>
      </c>
      <c r="E181" s="5"/>
      <c r="F181" s="83">
        <v>6942.960000000001</v>
      </c>
      <c r="G181" s="84"/>
      <c r="H181" s="9">
        <v>102.91904584022629</v>
      </c>
      <c r="I181" s="5"/>
      <c r="J181" s="8">
        <v>118.5</v>
      </c>
      <c r="K181" s="9">
        <v>101.13510284202441</v>
      </c>
    </row>
    <row r="182" spans="1:11" ht="12.75">
      <c r="A182" s="4" t="s">
        <v>40</v>
      </c>
      <c r="B182" s="5"/>
      <c r="C182" s="6">
        <v>36492</v>
      </c>
      <c r="D182" s="9">
        <v>97.30421566274698</v>
      </c>
      <c r="E182" s="5"/>
      <c r="F182" s="83">
        <v>6876</v>
      </c>
      <c r="G182" s="84"/>
      <c r="H182" s="9">
        <v>103.88338953551614</v>
      </c>
      <c r="I182" s="5"/>
      <c r="J182" s="8">
        <v>130.45</v>
      </c>
      <c r="K182" s="9">
        <v>110.41984086676824</v>
      </c>
    </row>
    <row r="183" spans="1:11" ht="12.75">
      <c r="A183" s="10" t="s">
        <v>41</v>
      </c>
      <c r="B183" s="11"/>
      <c r="C183" s="12">
        <v>40985</v>
      </c>
      <c r="D183" s="13">
        <v>105.3896988865746</v>
      </c>
      <c r="E183" s="11"/>
      <c r="F183" s="85">
        <v>7263</v>
      </c>
      <c r="G183" s="86"/>
      <c r="H183" s="13">
        <v>104.48856279671989</v>
      </c>
      <c r="I183" s="11"/>
      <c r="J183" s="14">
        <v>130.1</v>
      </c>
      <c r="K183" s="13">
        <v>97.10404537990746</v>
      </c>
    </row>
    <row r="184" spans="1:11" ht="12.75">
      <c r="A184" s="4" t="s">
        <v>54</v>
      </c>
      <c r="B184" s="5"/>
      <c r="C184" s="6">
        <v>43831</v>
      </c>
      <c r="D184" s="9">
        <v>106.15403245337853</v>
      </c>
      <c r="E184" s="5"/>
      <c r="F184" s="83">
        <v>7160.039999999999</v>
      </c>
      <c r="G184" s="84"/>
      <c r="H184" s="9">
        <v>104.60187230461766</v>
      </c>
      <c r="I184" s="5"/>
      <c r="J184" s="8">
        <v>119.66</v>
      </c>
      <c r="K184" s="9">
        <v>109.24860768739157</v>
      </c>
    </row>
    <row r="185" spans="1:11" ht="12.75">
      <c r="A185" s="4" t="s">
        <v>31</v>
      </c>
      <c r="B185" s="5"/>
      <c r="C185" s="6">
        <v>42236</v>
      </c>
      <c r="D185" s="9">
        <v>104.22722898107249</v>
      </c>
      <c r="E185" s="5"/>
      <c r="F185" s="83">
        <v>6437.039999999999</v>
      </c>
      <c r="G185" s="84"/>
      <c r="H185" s="9">
        <v>102.27264061010484</v>
      </c>
      <c r="I185" s="5"/>
      <c r="J185" s="8">
        <v>116.11</v>
      </c>
      <c r="K185" s="9">
        <v>121.79796496380992</v>
      </c>
    </row>
    <row r="186" spans="1:11" ht="12.75">
      <c r="A186" s="4" t="s">
        <v>32</v>
      </c>
      <c r="B186" s="5"/>
      <c r="C186" s="6">
        <v>43584</v>
      </c>
      <c r="D186" s="9">
        <v>101.1206236514234</v>
      </c>
      <c r="E186" s="5"/>
      <c r="F186" s="83">
        <v>7197.960000000001</v>
      </c>
      <c r="G186" s="84"/>
      <c r="H186" s="9">
        <v>104.9883604921849</v>
      </c>
      <c r="I186" s="5"/>
      <c r="J186" s="8">
        <v>121.19</v>
      </c>
      <c r="K186" s="9">
        <v>115.78293684914493</v>
      </c>
    </row>
    <row r="187" spans="1:11" ht="12.75">
      <c r="A187" s="4" t="s">
        <v>33</v>
      </c>
      <c r="B187" s="5"/>
      <c r="C187" s="6">
        <v>46031</v>
      </c>
      <c r="D187" s="9">
        <v>106.54830794870608</v>
      </c>
      <c r="E187" s="5"/>
      <c r="F187" s="83">
        <v>6954</v>
      </c>
      <c r="G187" s="84"/>
      <c r="H187" s="9">
        <v>105.12471655328798</v>
      </c>
      <c r="I187" s="5"/>
      <c r="J187" s="8">
        <v>105.22</v>
      </c>
      <c r="K187" s="9">
        <v>102.24467981731611</v>
      </c>
    </row>
    <row r="188" spans="1:11" ht="12.75">
      <c r="A188" s="4" t="s">
        <v>34</v>
      </c>
      <c r="B188" s="5"/>
      <c r="C188" s="6">
        <v>50154</v>
      </c>
      <c r="D188" s="9">
        <v>112.54375729288215</v>
      </c>
      <c r="E188" s="5"/>
      <c r="F188" s="83">
        <v>7124.039999999999</v>
      </c>
      <c r="G188" s="84"/>
      <c r="H188" s="9">
        <v>105.19908564138001</v>
      </c>
      <c r="I188" s="5"/>
      <c r="J188" s="8">
        <v>110.1</v>
      </c>
      <c r="K188" s="9">
        <v>134.64595817536994</v>
      </c>
    </row>
    <row r="189" spans="1:11" ht="12.75">
      <c r="A189" s="4" t="s">
        <v>35</v>
      </c>
      <c r="B189" s="5"/>
      <c r="C189" s="6">
        <v>42252</v>
      </c>
      <c r="D189" s="9">
        <v>108.81557598702001</v>
      </c>
      <c r="E189" s="5"/>
      <c r="F189" s="83">
        <v>6878.039999999999</v>
      </c>
      <c r="G189" s="84"/>
      <c r="H189" s="9">
        <v>105.02427851580391</v>
      </c>
      <c r="I189" s="5"/>
      <c r="J189" s="8">
        <v>94.91</v>
      </c>
      <c r="K189" s="9">
        <v>97.5136134799137</v>
      </c>
    </row>
    <row r="190" spans="1:11" ht="12.75">
      <c r="A190" s="4" t="s">
        <v>36</v>
      </c>
      <c r="B190" s="5"/>
      <c r="C190" s="6">
        <v>39936</v>
      </c>
      <c r="D190" s="9">
        <v>111.03202846975088</v>
      </c>
      <c r="E190" s="5"/>
      <c r="F190" s="83">
        <v>7085.039999999999</v>
      </c>
      <c r="G190" s="84"/>
      <c r="H190" s="9">
        <v>104.96355555555554</v>
      </c>
      <c r="I190" s="5"/>
      <c r="J190" s="8">
        <v>110.53</v>
      </c>
      <c r="K190" s="9">
        <v>96.54118263603809</v>
      </c>
    </row>
    <row r="191" spans="1:11" ht="12.75">
      <c r="A191" s="4" t="s">
        <v>37</v>
      </c>
      <c r="B191" s="5"/>
      <c r="C191" s="6">
        <v>38794</v>
      </c>
      <c r="D191" s="9">
        <v>91.77884501644232</v>
      </c>
      <c r="E191" s="5"/>
      <c r="F191" s="83">
        <v>7185.960000000001</v>
      </c>
      <c r="G191" s="84"/>
      <c r="H191" s="9">
        <v>105.18152916586163</v>
      </c>
      <c r="I191" s="5"/>
      <c r="J191" s="8">
        <v>113.21</v>
      </c>
      <c r="K191" s="9">
        <v>83.40209223515544</v>
      </c>
    </row>
    <row r="192" spans="1:11" ht="12.75">
      <c r="A192" s="4" t="s">
        <v>38</v>
      </c>
      <c r="B192" s="5"/>
      <c r="C192" s="6">
        <v>42166</v>
      </c>
      <c r="D192" s="9">
        <v>110.0394060387797</v>
      </c>
      <c r="E192" s="5"/>
      <c r="F192" s="83">
        <v>7028.039999999999</v>
      </c>
      <c r="G192" s="84"/>
      <c r="H192" s="9">
        <v>105.92309918252187</v>
      </c>
      <c r="I192" s="5"/>
      <c r="J192" s="8">
        <v>113.84</v>
      </c>
      <c r="K192" s="9">
        <v>91.93991277661122</v>
      </c>
    </row>
    <row r="193" spans="1:11" ht="12.75">
      <c r="A193" s="4" t="s">
        <v>39</v>
      </c>
      <c r="B193" s="5"/>
      <c r="C193" s="6">
        <v>42506</v>
      </c>
      <c r="D193" s="9">
        <v>112.15007519590512</v>
      </c>
      <c r="E193" s="5"/>
      <c r="F193" s="83">
        <v>7299.960000000001</v>
      </c>
      <c r="G193" s="84"/>
      <c r="H193" s="9">
        <v>105.14189913235855</v>
      </c>
      <c r="I193" s="5"/>
      <c r="J193" s="8">
        <v>112.65</v>
      </c>
      <c r="K193" s="9">
        <v>95.06329113924052</v>
      </c>
    </row>
    <row r="194" spans="1:11" ht="12.75">
      <c r="A194" s="4" t="s">
        <v>40</v>
      </c>
      <c r="B194" s="5"/>
      <c r="C194" s="6">
        <v>41845</v>
      </c>
      <c r="D194" s="9">
        <v>114.66896854105009</v>
      </c>
      <c r="E194" s="5"/>
      <c r="F194" s="83">
        <v>7172.039999999999</v>
      </c>
      <c r="G194" s="84"/>
      <c r="H194" s="9">
        <v>104.30541012216403</v>
      </c>
      <c r="I194" s="5"/>
      <c r="J194" s="8">
        <v>141.64</v>
      </c>
      <c r="K194" s="9">
        <v>108.57799923342277</v>
      </c>
    </row>
    <row r="195" spans="1:11" ht="12.75">
      <c r="A195" s="10" t="s">
        <v>41</v>
      </c>
      <c r="B195" s="11"/>
      <c r="C195" s="12">
        <v>41144</v>
      </c>
      <c r="D195" s="13">
        <v>100.38794680980847</v>
      </c>
      <c r="E195" s="11"/>
      <c r="F195" s="85">
        <v>7422</v>
      </c>
      <c r="G195" s="86"/>
      <c r="H195" s="13">
        <v>102.18917802560925</v>
      </c>
      <c r="I195" s="11"/>
      <c r="J195" s="14">
        <v>158.88</v>
      </c>
      <c r="K195" s="13">
        <v>122.12144504227518</v>
      </c>
    </row>
    <row r="196" spans="1:11" ht="12.75">
      <c r="A196" s="4" t="s">
        <v>55</v>
      </c>
      <c r="B196" s="5"/>
      <c r="C196" s="6">
        <v>44345</v>
      </c>
      <c r="D196" s="9">
        <v>101.17268599849423</v>
      </c>
      <c r="E196" s="5"/>
      <c r="F196" s="83">
        <v>7320.960000000001</v>
      </c>
      <c r="G196" s="84"/>
      <c r="H196" s="9">
        <v>102.24747347780183</v>
      </c>
      <c r="I196" s="5"/>
      <c r="J196" s="8">
        <v>121.65</v>
      </c>
      <c r="K196" s="9">
        <v>101.66304529500252</v>
      </c>
    </row>
    <row r="197" spans="1:11" ht="12.75">
      <c r="A197" s="4" t="s">
        <v>31</v>
      </c>
      <c r="B197" s="5"/>
      <c r="C197" s="6">
        <v>41269</v>
      </c>
      <c r="D197" s="9">
        <v>97.71048394734349</v>
      </c>
      <c r="E197" s="5"/>
      <c r="F197" s="83">
        <v>6579</v>
      </c>
      <c r="G197" s="84"/>
      <c r="H197" s="9">
        <v>102.20536147048955</v>
      </c>
      <c r="I197" s="5"/>
      <c r="J197" s="8">
        <v>142.4</v>
      </c>
      <c r="K197" s="9">
        <v>122.64232193609507</v>
      </c>
    </row>
    <row r="198" spans="1:11" ht="12.75">
      <c r="A198" s="4" t="s">
        <v>32</v>
      </c>
      <c r="B198" s="5"/>
      <c r="C198" s="6">
        <v>44801</v>
      </c>
      <c r="D198" s="9">
        <v>102.79230910425845</v>
      </c>
      <c r="E198" s="5"/>
      <c r="F198" s="83">
        <v>7353.960000000001</v>
      </c>
      <c r="G198" s="84"/>
      <c r="H198" s="9">
        <v>102.16728072954004</v>
      </c>
      <c r="I198" s="5"/>
      <c r="J198" s="8">
        <v>139.29</v>
      </c>
      <c r="K198" s="9">
        <v>114.93522567868635</v>
      </c>
    </row>
    <row r="199" spans="1:11" ht="12.75">
      <c r="A199" s="4" t="s">
        <v>33</v>
      </c>
      <c r="B199" s="5"/>
      <c r="C199" s="6">
        <v>46384</v>
      </c>
      <c r="D199" s="9">
        <v>100.76687449762116</v>
      </c>
      <c r="E199" s="5"/>
      <c r="F199" s="83">
        <v>7160.039999999999</v>
      </c>
      <c r="G199" s="84"/>
      <c r="H199" s="9">
        <v>102.96289905090595</v>
      </c>
      <c r="I199" s="5"/>
      <c r="J199" s="8">
        <v>149.47</v>
      </c>
      <c r="K199" s="9">
        <v>142.05474244440222</v>
      </c>
    </row>
    <row r="200" spans="1:11" ht="12.75">
      <c r="A200" s="4" t="s">
        <v>34</v>
      </c>
      <c r="B200" s="5"/>
      <c r="C200" s="6">
        <v>49684</v>
      </c>
      <c r="D200" s="9">
        <v>99.06288631016469</v>
      </c>
      <c r="E200" s="5"/>
      <c r="F200" s="83">
        <v>7335.6</v>
      </c>
      <c r="G200" s="84"/>
      <c r="H200" s="9">
        <v>102.96966328094734</v>
      </c>
      <c r="I200" s="5"/>
      <c r="J200" s="8">
        <v>121.54</v>
      </c>
      <c r="K200" s="9">
        <v>110.39055404178022</v>
      </c>
    </row>
    <row r="201" spans="1:11" ht="12.75">
      <c r="A201" s="4" t="s">
        <v>35</v>
      </c>
      <c r="B201" s="5"/>
      <c r="C201" s="6">
        <v>44271</v>
      </c>
      <c r="D201" s="9">
        <v>104.77847202499291</v>
      </c>
      <c r="E201" s="5"/>
      <c r="F201" s="83">
        <v>7090.799999999999</v>
      </c>
      <c r="G201" s="84"/>
      <c r="H201" s="9">
        <v>103.09332309785928</v>
      </c>
      <c r="I201" s="5"/>
      <c r="J201" s="8">
        <v>121.56</v>
      </c>
      <c r="K201" s="9">
        <v>128.07923295753875</v>
      </c>
    </row>
    <row r="202" spans="1:11" ht="12.75">
      <c r="A202" s="4" t="s">
        <v>36</v>
      </c>
      <c r="B202" s="5"/>
      <c r="C202" s="6">
        <v>42489</v>
      </c>
      <c r="D202" s="9">
        <v>106.39272836538463</v>
      </c>
      <c r="E202" s="5"/>
      <c r="F202" s="83">
        <v>7404</v>
      </c>
      <c r="G202" s="84"/>
      <c r="H202" s="9">
        <v>104.5018800176146</v>
      </c>
      <c r="I202" s="5"/>
      <c r="J202" s="8">
        <v>126.85</v>
      </c>
      <c r="K202" s="9">
        <v>114.76522211164388</v>
      </c>
    </row>
    <row r="203" spans="1:11" ht="12.75">
      <c r="A203" s="4" t="s">
        <v>37</v>
      </c>
      <c r="B203" s="5"/>
      <c r="C203" s="6">
        <v>39731</v>
      </c>
      <c r="D203" s="9">
        <v>102.41532195700367</v>
      </c>
      <c r="E203" s="5"/>
      <c r="F203" s="83">
        <v>7394.039999999999</v>
      </c>
      <c r="G203" s="84"/>
      <c r="H203" s="9">
        <v>102.89564651069583</v>
      </c>
      <c r="I203" s="5"/>
      <c r="J203" s="8">
        <v>121.67</v>
      </c>
      <c r="K203" s="9">
        <v>107.4728380885081</v>
      </c>
    </row>
    <row r="204" spans="1:11" ht="12.75">
      <c r="A204" s="4" t="s">
        <v>38</v>
      </c>
      <c r="B204" s="5"/>
      <c r="C204" s="6">
        <v>43671</v>
      </c>
      <c r="D204" s="9">
        <v>103.56922639093109</v>
      </c>
      <c r="E204" s="5"/>
      <c r="F204" s="83">
        <v>7125.960000000001</v>
      </c>
      <c r="G204" s="84"/>
      <c r="H204" s="9">
        <v>101.3932760769717</v>
      </c>
      <c r="I204" s="5"/>
      <c r="J204" s="8">
        <v>118.68</v>
      </c>
      <c r="K204" s="9">
        <v>104.25158116654956</v>
      </c>
    </row>
    <row r="205" spans="1:11" ht="12.75">
      <c r="A205" s="4" t="s">
        <v>39</v>
      </c>
      <c r="B205" s="5"/>
      <c r="C205" s="6">
        <v>44665</v>
      </c>
      <c r="D205" s="9">
        <v>105.07928292476356</v>
      </c>
      <c r="E205" s="5"/>
      <c r="F205" s="83">
        <v>7433.039999999999</v>
      </c>
      <c r="G205" s="84"/>
      <c r="H205" s="9">
        <v>101.82302368780101</v>
      </c>
      <c r="I205" s="5"/>
      <c r="J205" s="8">
        <v>122.22</v>
      </c>
      <c r="K205" s="9">
        <v>108.4953395472703</v>
      </c>
    </row>
    <row r="206" spans="1:11" ht="12.75">
      <c r="A206" s="4" t="s">
        <v>40</v>
      </c>
      <c r="B206" s="5"/>
      <c r="C206" s="6">
        <v>36544</v>
      </c>
      <c r="D206" s="9">
        <v>87.33181981120804</v>
      </c>
      <c r="E206" s="5"/>
      <c r="F206" s="83">
        <v>7353</v>
      </c>
      <c r="G206" s="84"/>
      <c r="H206" s="9">
        <v>102.52313149396825</v>
      </c>
      <c r="I206" s="5"/>
      <c r="J206" s="8">
        <v>150.84</v>
      </c>
      <c r="K206" s="9">
        <v>106.49534029935049</v>
      </c>
    </row>
    <row r="207" spans="1:11" ht="12.75">
      <c r="A207" s="10" t="s">
        <v>41</v>
      </c>
      <c r="B207" s="11"/>
      <c r="C207" s="12">
        <v>42991</v>
      </c>
      <c r="D207" s="13">
        <v>104.48911141357185</v>
      </c>
      <c r="E207" s="11"/>
      <c r="F207" s="85">
        <v>7633.200000000001</v>
      </c>
      <c r="G207" s="86"/>
      <c r="H207" s="13">
        <v>102.84559417946646</v>
      </c>
      <c r="I207" s="11"/>
      <c r="J207" s="14">
        <v>193.72</v>
      </c>
      <c r="K207" s="13">
        <v>121.92849949647533</v>
      </c>
    </row>
    <row r="208" spans="1:11" ht="12.75">
      <c r="A208" s="4" t="s">
        <v>56</v>
      </c>
      <c r="B208" s="5"/>
      <c r="C208" s="6">
        <v>43868</v>
      </c>
      <c r="D208" s="9">
        <v>98.92434321795017</v>
      </c>
      <c r="E208" s="5"/>
      <c r="F208" s="83">
        <v>7503.6</v>
      </c>
      <c r="G208" s="84"/>
      <c r="H208" s="9">
        <v>102.49475478625753</v>
      </c>
      <c r="I208" s="5"/>
      <c r="J208" s="8">
        <v>115.73</v>
      </c>
      <c r="K208" s="9">
        <v>95.13357994245787</v>
      </c>
    </row>
    <row r="209" spans="1:11" ht="12.75">
      <c r="A209" s="4" t="s">
        <v>31</v>
      </c>
      <c r="B209" s="5"/>
      <c r="C209" s="6">
        <v>43774</v>
      </c>
      <c r="D209" s="9">
        <v>106.06993142552521</v>
      </c>
      <c r="E209" s="5"/>
      <c r="F209" s="83">
        <v>6685.200000000001</v>
      </c>
      <c r="G209" s="84"/>
      <c r="H209" s="9">
        <v>101.61422708618333</v>
      </c>
      <c r="I209" s="5"/>
      <c r="J209" s="8">
        <v>139.97</v>
      </c>
      <c r="K209" s="9">
        <v>98.29353932584269</v>
      </c>
    </row>
    <row r="210" spans="1:11" ht="12.75">
      <c r="A210" s="4" t="s">
        <v>32</v>
      </c>
      <c r="B210" s="5"/>
      <c r="C210" s="6">
        <v>50187</v>
      </c>
      <c r="D210" s="9">
        <v>112.02205307917235</v>
      </c>
      <c r="E210" s="5"/>
      <c r="F210" s="83">
        <v>7429.200000000001</v>
      </c>
      <c r="G210" s="84"/>
      <c r="H210" s="9">
        <v>101.02312223618296</v>
      </c>
      <c r="I210" s="5"/>
      <c r="J210" s="8">
        <v>154.77</v>
      </c>
      <c r="K210" s="9">
        <v>111.11350419987079</v>
      </c>
    </row>
    <row r="211" spans="1:11" ht="12.75">
      <c r="A211" s="4" t="s">
        <v>33</v>
      </c>
      <c r="B211" s="5"/>
      <c r="C211" s="6">
        <v>50193</v>
      </c>
      <c r="D211" s="9">
        <v>108.21188340807176</v>
      </c>
      <c r="E211" s="5"/>
      <c r="F211" s="83">
        <v>7197.6</v>
      </c>
      <c r="G211" s="84"/>
      <c r="H211" s="9">
        <v>100.52457807498283</v>
      </c>
      <c r="I211" s="5"/>
      <c r="J211" s="8">
        <v>127.07</v>
      </c>
      <c r="K211" s="9">
        <v>85.01371512678129</v>
      </c>
    </row>
    <row r="212" spans="1:11" ht="12.75">
      <c r="A212" s="4" t="s">
        <v>34</v>
      </c>
      <c r="B212" s="5"/>
      <c r="C212" s="6">
        <v>48315</v>
      </c>
      <c r="D212" s="9">
        <v>97.24458578214315</v>
      </c>
      <c r="E212" s="5"/>
      <c r="F212" s="83">
        <v>6942</v>
      </c>
      <c r="G212" s="84"/>
      <c r="H212" s="9">
        <v>94.63438573531818</v>
      </c>
      <c r="I212" s="5"/>
      <c r="J212" s="8">
        <v>147.1</v>
      </c>
      <c r="K212" s="9">
        <v>121.03011354286653</v>
      </c>
    </row>
    <row r="213" spans="1:11" ht="12.75">
      <c r="A213" s="4" t="s">
        <v>35</v>
      </c>
      <c r="B213" s="5"/>
      <c r="C213" s="6">
        <v>47212</v>
      </c>
      <c r="D213" s="9">
        <v>106.64317499040004</v>
      </c>
      <c r="E213" s="5"/>
      <c r="F213" s="83">
        <v>6402</v>
      </c>
      <c r="G213" s="84"/>
      <c r="H213" s="9">
        <v>90.2860044000677</v>
      </c>
      <c r="I213" s="5"/>
      <c r="J213" s="8">
        <v>229.6</v>
      </c>
      <c r="K213" s="9">
        <v>188.87792036854228</v>
      </c>
    </row>
    <row r="214" spans="1:11" ht="12.75">
      <c r="A214" s="4" t="s">
        <v>36</v>
      </c>
      <c r="B214" s="5"/>
      <c r="C214" s="6">
        <v>42790</v>
      </c>
      <c r="D214" s="9">
        <v>100.70841864953282</v>
      </c>
      <c r="E214" s="5"/>
      <c r="F214" s="83">
        <v>6630</v>
      </c>
      <c r="G214" s="84"/>
      <c r="H214" s="9">
        <v>89.54619124797406</v>
      </c>
      <c r="I214" s="5"/>
      <c r="J214" s="8">
        <v>208.12</v>
      </c>
      <c r="K214" s="9">
        <v>164.0677966101695</v>
      </c>
    </row>
    <row r="215" spans="1:11" ht="12.75">
      <c r="A215" s="4" t="s">
        <v>37</v>
      </c>
      <c r="B215" s="5"/>
      <c r="C215" s="6">
        <v>47131</v>
      </c>
      <c r="D215" s="9">
        <v>118.62525483879087</v>
      </c>
      <c r="E215" s="5"/>
      <c r="F215" s="83">
        <v>6655.200000000001</v>
      </c>
      <c r="G215" s="84"/>
      <c r="H215" s="9">
        <v>90.00762776506485</v>
      </c>
      <c r="I215" s="5"/>
      <c r="J215" s="8">
        <v>267.47</v>
      </c>
      <c r="K215" s="9">
        <v>219.83233336072985</v>
      </c>
    </row>
    <row r="216" spans="1:11" ht="12.75">
      <c r="A216" s="4" t="s">
        <v>38</v>
      </c>
      <c r="B216" s="5"/>
      <c r="C216" s="6">
        <v>49391</v>
      </c>
      <c r="D216" s="9">
        <v>113.09793684596185</v>
      </c>
      <c r="E216" s="5"/>
      <c r="F216" s="83">
        <v>6465.6</v>
      </c>
      <c r="G216" s="84"/>
      <c r="H216" s="9">
        <v>90.73303807486991</v>
      </c>
      <c r="I216" s="5"/>
      <c r="J216" s="8">
        <v>223.27</v>
      </c>
      <c r="K216" s="9">
        <v>188.12773845635323</v>
      </c>
    </row>
    <row r="217" spans="1:11" ht="12.75">
      <c r="A217" s="4" t="s">
        <v>39</v>
      </c>
      <c r="B217" s="5"/>
      <c r="C217" s="6">
        <v>50194</v>
      </c>
      <c r="D217" s="9">
        <v>112.37882010522782</v>
      </c>
      <c r="E217" s="5"/>
      <c r="F217" s="83">
        <v>6742.799999999999</v>
      </c>
      <c r="G217" s="84"/>
      <c r="H217" s="9">
        <v>90.7138936424397</v>
      </c>
      <c r="I217" s="5"/>
      <c r="J217" s="8">
        <v>160.4</v>
      </c>
      <c r="K217" s="9">
        <v>131.23874979545081</v>
      </c>
    </row>
    <row r="218" spans="1:11" ht="12.75">
      <c r="A218" s="4" t="s">
        <v>40</v>
      </c>
      <c r="B218" s="5"/>
      <c r="C218" s="6">
        <v>45848</v>
      </c>
      <c r="D218" s="9">
        <v>125.45971978984238</v>
      </c>
      <c r="E218" s="5"/>
      <c r="F218" s="83">
        <v>6670.799999999999</v>
      </c>
      <c r="G218" s="84"/>
      <c r="H218" s="9">
        <v>90.7221542227662</v>
      </c>
      <c r="I218" s="5"/>
      <c r="J218" s="8">
        <v>196.47</v>
      </c>
      <c r="K218" s="9">
        <v>130.2505966587112</v>
      </c>
    </row>
    <row r="219" spans="1:11" ht="12.75">
      <c r="A219" s="10" t="s">
        <v>41</v>
      </c>
      <c r="B219" s="11"/>
      <c r="C219" s="12">
        <v>46695</v>
      </c>
      <c r="D219" s="13">
        <v>108.6157567863041</v>
      </c>
      <c r="E219" s="11"/>
      <c r="F219" s="85">
        <v>6984</v>
      </c>
      <c r="G219" s="86"/>
      <c r="H219" s="13">
        <v>91.49504794843577</v>
      </c>
      <c r="I219" s="11"/>
      <c r="J219" s="14">
        <v>160.73</v>
      </c>
      <c r="K219" s="13">
        <v>82.97026636382408</v>
      </c>
    </row>
    <row r="220" spans="1:11" ht="12.75">
      <c r="A220" s="4" t="s">
        <v>57</v>
      </c>
      <c r="B220" s="5"/>
      <c r="C220" s="6">
        <v>47645</v>
      </c>
      <c r="D220" s="9">
        <v>108.60992067110422</v>
      </c>
      <c r="E220" s="5"/>
      <c r="F220" s="83">
        <v>7020</v>
      </c>
      <c r="G220" s="84"/>
      <c r="H220" s="9">
        <v>93.55509355509355</v>
      </c>
      <c r="I220" s="5"/>
      <c r="J220" s="8">
        <v>112.49</v>
      </c>
      <c r="K220" s="9">
        <v>97.20038019528211</v>
      </c>
    </row>
    <row r="221" spans="1:11" ht="12.75">
      <c r="A221" s="4" t="s">
        <v>31</v>
      </c>
      <c r="B221" s="5"/>
      <c r="C221" s="6">
        <v>50481</v>
      </c>
      <c r="D221" s="9">
        <v>115.32188056837391</v>
      </c>
      <c r="E221" s="5"/>
      <c r="F221" s="83">
        <v>6878.4</v>
      </c>
      <c r="G221" s="84"/>
      <c r="H221" s="9">
        <v>102.8899658948124</v>
      </c>
      <c r="I221" s="5"/>
      <c r="J221" s="8">
        <v>139.38</v>
      </c>
      <c r="K221" s="9">
        <v>99.57848110309352</v>
      </c>
    </row>
    <row r="222" spans="1:11" ht="12.75">
      <c r="A222" s="4" t="s">
        <v>32</v>
      </c>
      <c r="B222" s="5"/>
      <c r="C222" s="6">
        <v>57055</v>
      </c>
      <c r="D222" s="9">
        <v>113.68481877777114</v>
      </c>
      <c r="E222" s="5"/>
      <c r="F222" s="83">
        <v>7474.799999999999</v>
      </c>
      <c r="G222" s="84"/>
      <c r="H222" s="9">
        <v>100.61379421741235</v>
      </c>
      <c r="I222" s="5"/>
      <c r="J222" s="8">
        <v>98.23</v>
      </c>
      <c r="K222" s="9">
        <v>63.4683724235963</v>
      </c>
    </row>
    <row r="223" spans="1:11" ht="12.75">
      <c r="A223" s="4" t="s">
        <v>33</v>
      </c>
      <c r="B223" s="5"/>
      <c r="C223" s="6">
        <v>51052</v>
      </c>
      <c r="D223" s="9">
        <v>101.71139401908633</v>
      </c>
      <c r="E223" s="5"/>
      <c r="F223" s="83">
        <v>7092</v>
      </c>
      <c r="G223" s="84"/>
      <c r="H223" s="9">
        <v>98.53284428142713</v>
      </c>
      <c r="I223" s="5"/>
      <c r="J223" s="8">
        <v>66.34</v>
      </c>
      <c r="K223" s="9">
        <v>52.207444715511144</v>
      </c>
    </row>
    <row r="224" spans="1:11" ht="12.75">
      <c r="A224" s="4" t="s">
        <v>34</v>
      </c>
      <c r="B224" s="5"/>
      <c r="C224" s="6">
        <v>57306</v>
      </c>
      <c r="D224" s="9">
        <v>118.60912760012418</v>
      </c>
      <c r="E224" s="5"/>
      <c r="F224" s="83">
        <v>7478.4</v>
      </c>
      <c r="G224" s="84"/>
      <c r="H224" s="9">
        <v>107.72687986171132</v>
      </c>
      <c r="I224" s="5"/>
      <c r="J224" s="8">
        <v>58.13</v>
      </c>
      <c r="K224" s="9">
        <v>39.51733514615908</v>
      </c>
    </row>
    <row r="225" spans="1:11" ht="12.75">
      <c r="A225" s="4" t="s">
        <v>35</v>
      </c>
      <c r="B225" s="5"/>
      <c r="C225" s="6">
        <v>58040</v>
      </c>
      <c r="D225" s="9">
        <v>122.93484707277811</v>
      </c>
      <c r="E225" s="5"/>
      <c r="F225" s="83">
        <v>7104</v>
      </c>
      <c r="G225" s="84"/>
      <c r="H225" s="9">
        <v>110.96532333645737</v>
      </c>
      <c r="I225" s="5"/>
      <c r="J225" s="8">
        <v>52.31</v>
      </c>
      <c r="K225" s="9">
        <v>22.78310104529617</v>
      </c>
    </row>
    <row r="226" spans="1:11" ht="12.75">
      <c r="A226" s="4" t="s">
        <v>36</v>
      </c>
      <c r="B226" s="5"/>
      <c r="C226" s="6">
        <v>42349</v>
      </c>
      <c r="D226" s="9">
        <v>98.96938537041365</v>
      </c>
      <c r="E226" s="5"/>
      <c r="F226" s="83">
        <v>7356</v>
      </c>
      <c r="G226" s="84"/>
      <c r="H226" s="9">
        <v>110.9502262443439</v>
      </c>
      <c r="I226" s="5"/>
      <c r="J226" s="8">
        <v>74.58</v>
      </c>
      <c r="K226" s="9">
        <v>35.83509513742072</v>
      </c>
    </row>
    <row r="227" spans="1:11" ht="12.75">
      <c r="A227" s="4" t="s">
        <v>37</v>
      </c>
      <c r="B227" s="5"/>
      <c r="C227" s="6">
        <v>43870</v>
      </c>
      <c r="D227" s="9">
        <v>93.08098703613334</v>
      </c>
      <c r="E227" s="5"/>
      <c r="F227" s="83">
        <v>7408.799999999999</v>
      </c>
      <c r="G227" s="84"/>
      <c r="H227" s="9">
        <v>111.3234763793725</v>
      </c>
      <c r="I227" s="5"/>
      <c r="J227" s="8">
        <v>61.99</v>
      </c>
      <c r="K227" s="9">
        <v>23.176431001607657</v>
      </c>
    </row>
    <row r="228" spans="1:11" ht="12.75">
      <c r="A228" s="4" t="s">
        <v>38</v>
      </c>
      <c r="B228" s="5"/>
      <c r="C228" s="6">
        <v>45724</v>
      </c>
      <c r="D228" s="9">
        <v>92.57557044805735</v>
      </c>
      <c r="E228" s="5"/>
      <c r="F228" s="83">
        <v>7402.799999999999</v>
      </c>
      <c r="G228" s="84"/>
      <c r="H228" s="9">
        <v>114.49517446176687</v>
      </c>
      <c r="I228" s="5"/>
      <c r="J228" s="8">
        <v>68.93</v>
      </c>
      <c r="K228" s="9">
        <v>30.872934115644735</v>
      </c>
    </row>
    <row r="229" spans="1:11" ht="12.75">
      <c r="A229" s="4" t="s">
        <v>39</v>
      </c>
      <c r="B229" s="5"/>
      <c r="C229" s="6">
        <v>44071</v>
      </c>
      <c r="D229" s="9">
        <v>87.80133083635494</v>
      </c>
      <c r="E229" s="5"/>
      <c r="F229" s="83">
        <v>7506</v>
      </c>
      <c r="G229" s="84"/>
      <c r="H229" s="9">
        <v>111.31873998932195</v>
      </c>
      <c r="I229" s="5"/>
      <c r="J229" s="8">
        <v>48.2</v>
      </c>
      <c r="K229" s="9">
        <v>30.049875311720697</v>
      </c>
    </row>
    <row r="230" spans="1:11" ht="12.75">
      <c r="A230" s="4" t="s">
        <v>40</v>
      </c>
      <c r="B230" s="5"/>
      <c r="C230" s="6">
        <v>42496</v>
      </c>
      <c r="D230" s="9">
        <v>92.68888501134182</v>
      </c>
      <c r="E230" s="5"/>
      <c r="F230" s="83">
        <v>7440</v>
      </c>
      <c r="G230" s="84"/>
      <c r="H230" s="9">
        <v>111.53085087245908</v>
      </c>
      <c r="I230" s="5"/>
      <c r="J230" s="8">
        <v>61.84</v>
      </c>
      <c r="K230" s="9">
        <v>31.475543339950125</v>
      </c>
    </row>
    <row r="231" spans="1:11" ht="12.75">
      <c r="A231" s="10" t="s">
        <v>41</v>
      </c>
      <c r="B231" s="11"/>
      <c r="C231" s="12">
        <v>45633</v>
      </c>
      <c r="D231" s="13">
        <v>97.72566655958882</v>
      </c>
      <c r="E231" s="11"/>
      <c r="F231" s="85">
        <v>7950</v>
      </c>
      <c r="G231" s="86"/>
      <c r="H231" s="13">
        <v>113.8316151202749</v>
      </c>
      <c r="I231" s="11"/>
      <c r="J231" s="14">
        <v>104.98</v>
      </c>
      <c r="K231" s="13">
        <v>65.31450258196976</v>
      </c>
    </row>
    <row r="232" spans="1:11" ht="12.75">
      <c r="A232" s="4" t="s">
        <v>58</v>
      </c>
      <c r="B232" s="5"/>
      <c r="C232" s="6">
        <v>45367</v>
      </c>
      <c r="D232" s="9">
        <v>95.21880575086577</v>
      </c>
      <c r="E232" s="5"/>
      <c r="F232" s="83">
        <v>7903.200000000001</v>
      </c>
      <c r="G232" s="84"/>
      <c r="H232" s="9">
        <v>112.58119658119658</v>
      </c>
      <c r="I232" s="5"/>
      <c r="J232" s="8">
        <v>84.6</v>
      </c>
      <c r="K232" s="9">
        <v>75.2066850386701</v>
      </c>
    </row>
    <row r="233" spans="1:11" ht="12.75">
      <c r="A233" s="4" t="s">
        <v>31</v>
      </c>
      <c r="B233" s="5"/>
      <c r="C233" s="6">
        <v>48127</v>
      </c>
      <c r="D233" s="9">
        <v>95.33685941245221</v>
      </c>
      <c r="E233" s="5"/>
      <c r="F233" s="83">
        <v>7095.6</v>
      </c>
      <c r="G233" s="84"/>
      <c r="H233" s="9">
        <v>103.15771109560363</v>
      </c>
      <c r="I233" s="5"/>
      <c r="J233" s="8">
        <v>73.21</v>
      </c>
      <c r="K233" s="9">
        <v>52.52546993829817</v>
      </c>
    </row>
    <row r="234" spans="1:11" ht="12.75">
      <c r="A234" s="4" t="s">
        <v>32</v>
      </c>
      <c r="B234" s="5"/>
      <c r="C234" s="6">
        <v>55919</v>
      </c>
      <c r="D234" s="9">
        <v>98.00893874331786</v>
      </c>
      <c r="E234" s="5"/>
      <c r="F234" s="83">
        <v>7842</v>
      </c>
      <c r="G234" s="84"/>
      <c r="H234" s="9">
        <v>104.91250602022797</v>
      </c>
      <c r="I234" s="5"/>
      <c r="J234" s="8">
        <v>67.63</v>
      </c>
      <c r="K234" s="9">
        <v>68.84862058434285</v>
      </c>
    </row>
    <row r="235" spans="1:11" ht="12.75">
      <c r="A235" s="4" t="s">
        <v>33</v>
      </c>
      <c r="B235" s="5"/>
      <c r="C235" s="6">
        <v>52762</v>
      </c>
      <c r="D235" s="9">
        <v>103.3495259735172</v>
      </c>
      <c r="E235" s="5"/>
      <c r="F235" s="83">
        <v>7545.6</v>
      </c>
      <c r="G235" s="84"/>
      <c r="H235" s="9">
        <v>106.3959390862944</v>
      </c>
      <c r="I235" s="5"/>
      <c r="J235" s="8">
        <v>74.22</v>
      </c>
      <c r="K235" s="9">
        <v>111.87820319565871</v>
      </c>
    </row>
    <row r="236" spans="1:11" ht="12.75">
      <c r="A236" s="4" t="s">
        <v>34</v>
      </c>
      <c r="B236" s="5"/>
      <c r="C236" s="6">
        <v>53506</v>
      </c>
      <c r="D236" s="9">
        <v>93.36893169999651</v>
      </c>
      <c r="E236" s="5"/>
      <c r="F236" s="83">
        <v>7764</v>
      </c>
      <c r="G236" s="84"/>
      <c r="H236" s="9">
        <v>103.81899871630296</v>
      </c>
      <c r="I236" s="5"/>
      <c r="J236" s="8">
        <v>62.11</v>
      </c>
      <c r="K236" s="9">
        <v>106.84672286254946</v>
      </c>
    </row>
    <row r="237" spans="1:11" ht="12.75">
      <c r="A237" s="4" t="s">
        <v>35</v>
      </c>
      <c r="B237" s="5"/>
      <c r="C237" s="6">
        <v>49722</v>
      </c>
      <c r="D237" s="9">
        <v>85.6685044796692</v>
      </c>
      <c r="E237" s="5"/>
      <c r="F237" s="83">
        <v>7512</v>
      </c>
      <c r="G237" s="84"/>
      <c r="H237" s="9">
        <v>105.74324324324324</v>
      </c>
      <c r="I237" s="5"/>
      <c r="J237" s="8">
        <v>64.33</v>
      </c>
      <c r="K237" s="9">
        <v>122.97839801185242</v>
      </c>
    </row>
    <row r="238" spans="1:11" ht="12.75">
      <c r="A238" s="4" t="s">
        <v>36</v>
      </c>
      <c r="B238" s="5"/>
      <c r="C238" s="6">
        <v>41862</v>
      </c>
      <c r="D238" s="9">
        <v>98.85003187796643</v>
      </c>
      <c r="E238" s="5"/>
      <c r="F238" s="83">
        <v>7788</v>
      </c>
      <c r="G238" s="84"/>
      <c r="H238" s="9">
        <v>105.87275693311582</v>
      </c>
      <c r="I238" s="5"/>
      <c r="J238" s="8">
        <v>77.61</v>
      </c>
      <c r="K238" s="9">
        <v>104.06275140788415</v>
      </c>
    </row>
    <row r="239" spans="1:11" ht="12.75">
      <c r="A239" s="4" t="s">
        <v>37</v>
      </c>
      <c r="B239" s="5"/>
      <c r="C239" s="6">
        <v>45861</v>
      </c>
      <c r="D239" s="9">
        <v>104.53840893549122</v>
      </c>
      <c r="E239" s="5"/>
      <c r="F239" s="83">
        <v>7686</v>
      </c>
      <c r="G239" s="84"/>
      <c r="H239" s="9">
        <v>103.74149659863947</v>
      </c>
      <c r="I239" s="5"/>
      <c r="J239" s="8">
        <v>86.55</v>
      </c>
      <c r="K239" s="9">
        <v>139.6192934344249</v>
      </c>
    </row>
    <row r="240" spans="1:11" ht="12.75">
      <c r="A240" s="4" t="s">
        <v>38</v>
      </c>
      <c r="B240" s="5"/>
      <c r="C240" s="6">
        <v>42725</v>
      </c>
      <c r="D240" s="9">
        <v>93.44108127023007</v>
      </c>
      <c r="E240" s="5"/>
      <c r="F240" s="83">
        <v>7376.4</v>
      </c>
      <c r="G240" s="84"/>
      <c r="H240" s="9">
        <v>99.64337818122873</v>
      </c>
      <c r="I240" s="5"/>
      <c r="J240" s="8">
        <v>111.69</v>
      </c>
      <c r="K240" s="9">
        <v>162.0339474829537</v>
      </c>
    </row>
    <row r="241" spans="1:11" ht="12.75">
      <c r="A241" s="4" t="s">
        <v>39</v>
      </c>
      <c r="B241" s="5"/>
      <c r="C241" s="6">
        <v>51495</v>
      </c>
      <c r="D241" s="9">
        <v>116.84554468925144</v>
      </c>
      <c r="E241" s="5"/>
      <c r="F241" s="83">
        <v>7764</v>
      </c>
      <c r="G241" s="84"/>
      <c r="H241" s="9">
        <v>103.43725019984014</v>
      </c>
      <c r="I241" s="5"/>
      <c r="J241" s="8">
        <v>119.97</v>
      </c>
      <c r="K241" s="9">
        <v>248.90041493775934</v>
      </c>
    </row>
    <row r="242" spans="1:11" ht="12.75">
      <c r="A242" s="4" t="s">
        <v>40</v>
      </c>
      <c r="B242" s="5"/>
      <c r="C242" s="6">
        <v>48363</v>
      </c>
      <c r="D242" s="9">
        <v>113.80600527108433</v>
      </c>
      <c r="E242" s="5"/>
      <c r="F242" s="87">
        <v>7635.6</v>
      </c>
      <c r="G242" s="88"/>
      <c r="H242" s="9">
        <v>102.62903225806453</v>
      </c>
      <c r="I242" s="5"/>
      <c r="J242" s="8">
        <v>137.39</v>
      </c>
      <c r="K242" s="9">
        <v>222.17011642949544</v>
      </c>
    </row>
    <row r="243" spans="1:11" ht="12.75">
      <c r="A243" s="4" t="s">
        <v>41</v>
      </c>
      <c r="B243" s="5"/>
      <c r="C243" s="6">
        <v>46697</v>
      </c>
      <c r="D243" s="9">
        <v>102.33164595796902</v>
      </c>
      <c r="E243" s="5"/>
      <c r="F243" s="89">
        <v>7964.4</v>
      </c>
      <c r="G243" s="87"/>
      <c r="H243" s="31">
        <v>100.18113207547171</v>
      </c>
      <c r="I243" s="5"/>
      <c r="J243" s="8">
        <v>176.28</v>
      </c>
      <c r="K243" s="31">
        <v>167.91769860925888</v>
      </c>
    </row>
    <row r="244" spans="1:11" ht="12.75">
      <c r="A244" s="16" t="s">
        <v>63</v>
      </c>
      <c r="B244" s="19"/>
      <c r="C244" s="20">
        <v>51900</v>
      </c>
      <c r="D244" s="44">
        <v>114.40033504529725</v>
      </c>
      <c r="E244" s="28"/>
      <c r="F244" s="53">
        <v>7837.200000000001</v>
      </c>
      <c r="G244" s="54"/>
      <c r="H244" s="32">
        <v>99.16489523231097</v>
      </c>
      <c r="I244" s="28"/>
      <c r="J244" s="21">
        <v>128.05</v>
      </c>
      <c r="K244" s="35">
        <v>151.35933806146576</v>
      </c>
    </row>
    <row r="245" spans="1:11" ht="12.75">
      <c r="A245" s="17" t="s">
        <v>31</v>
      </c>
      <c r="B245" s="22"/>
      <c r="C245" s="23">
        <v>50148</v>
      </c>
      <c r="D245" s="45">
        <v>104.19930600286742</v>
      </c>
      <c r="E245" s="29"/>
      <c r="F245" s="49">
        <v>7100.4</v>
      </c>
      <c r="G245" s="50"/>
      <c r="H245" s="33">
        <v>100.06764755623203</v>
      </c>
      <c r="I245" s="29"/>
      <c r="J245" s="24">
        <v>158.68</v>
      </c>
      <c r="K245" s="36">
        <v>216.74634612757822</v>
      </c>
    </row>
    <row r="246" spans="1:11" ht="12.75">
      <c r="A246" s="17" t="s">
        <v>32</v>
      </c>
      <c r="B246" s="22"/>
      <c r="C246" s="23">
        <v>58147</v>
      </c>
      <c r="D246" s="45">
        <v>103.98433448380693</v>
      </c>
      <c r="E246" s="29"/>
      <c r="F246" s="49">
        <v>7932</v>
      </c>
      <c r="G246" s="50"/>
      <c r="H246" s="33">
        <v>101.14766641162969</v>
      </c>
      <c r="I246" s="29"/>
      <c r="J246" s="24">
        <v>223.48</v>
      </c>
      <c r="K246" s="36">
        <v>330.445068756469</v>
      </c>
    </row>
    <row r="247" spans="1:11" ht="12.75">
      <c r="A247" s="17" t="s">
        <v>33</v>
      </c>
      <c r="B247" s="22"/>
      <c r="C247" s="23">
        <v>58986</v>
      </c>
      <c r="D247" s="45">
        <v>111.79636859861264</v>
      </c>
      <c r="E247" s="29"/>
      <c r="F247" s="49">
        <v>7668</v>
      </c>
      <c r="G247" s="50"/>
      <c r="H247" s="33">
        <v>101.62213740458014</v>
      </c>
      <c r="I247" s="29"/>
      <c r="J247" s="24">
        <v>189.83</v>
      </c>
      <c r="K247" s="36">
        <v>255.76663971975213</v>
      </c>
    </row>
    <row r="248" spans="1:11" ht="12.75">
      <c r="A248" s="17" t="s">
        <v>34</v>
      </c>
      <c r="B248" s="22"/>
      <c r="C248" s="23">
        <v>59756</v>
      </c>
      <c r="D248" s="45">
        <v>111.68093297947894</v>
      </c>
      <c r="E248" s="29"/>
      <c r="F248" s="49">
        <v>7932</v>
      </c>
      <c r="G248" s="50"/>
      <c r="H248" s="33">
        <v>102.16383307573416</v>
      </c>
      <c r="I248" s="29"/>
      <c r="J248" s="24">
        <v>99.63</v>
      </c>
      <c r="K248" s="36">
        <v>160.40895185960395</v>
      </c>
    </row>
    <row r="249" spans="1:11" ht="12.75">
      <c r="A249" s="17" t="s">
        <v>35</v>
      </c>
      <c r="B249" s="22"/>
      <c r="C249" s="23">
        <v>53019</v>
      </c>
      <c r="D249" s="45">
        <v>106.63086762398939</v>
      </c>
      <c r="E249" s="29"/>
      <c r="F249" s="49">
        <v>7668</v>
      </c>
      <c r="G249" s="50"/>
      <c r="H249" s="33">
        <v>102.07667731629392</v>
      </c>
      <c r="I249" s="29"/>
      <c r="J249" s="24">
        <v>96.77</v>
      </c>
      <c r="K249" s="36">
        <v>150.4274832892896</v>
      </c>
    </row>
    <row r="250" spans="1:11" ht="12.75">
      <c r="A250" s="17" t="s">
        <v>36</v>
      </c>
      <c r="B250" s="22"/>
      <c r="C250" s="23">
        <v>50806</v>
      </c>
      <c r="D250" s="45">
        <v>121.36543882279871</v>
      </c>
      <c r="E250" s="29"/>
      <c r="F250" s="49">
        <v>7896</v>
      </c>
      <c r="G250" s="50"/>
      <c r="H250" s="33">
        <v>101.38674884437597</v>
      </c>
      <c r="I250" s="29"/>
      <c r="J250" s="24">
        <v>141.19</v>
      </c>
      <c r="K250" s="36">
        <v>181.9224326762015</v>
      </c>
    </row>
    <row r="251" spans="1:11" ht="12.75">
      <c r="A251" s="17" t="s">
        <v>37</v>
      </c>
      <c r="B251" s="22"/>
      <c r="C251" s="23">
        <v>53207</v>
      </c>
      <c r="D251" s="45">
        <v>116.01796733608076</v>
      </c>
      <c r="E251" s="29"/>
      <c r="F251" s="49">
        <v>8112</v>
      </c>
      <c r="G251" s="50"/>
      <c r="H251" s="33">
        <v>105.54254488680719</v>
      </c>
      <c r="I251" s="29"/>
      <c r="J251" s="24">
        <v>112.51</v>
      </c>
      <c r="K251" s="36">
        <v>129.9942229924899</v>
      </c>
    </row>
    <row r="252" spans="1:11" ht="12.75">
      <c r="A252" s="17" t="s">
        <v>38</v>
      </c>
      <c r="B252" s="22"/>
      <c r="C252" s="23">
        <v>49610</v>
      </c>
      <c r="D252" s="45">
        <v>116.11468695143358</v>
      </c>
      <c r="E252" s="29"/>
      <c r="F252" s="49">
        <v>7764</v>
      </c>
      <c r="G252" s="50"/>
      <c r="H252" s="33">
        <v>105.25459573775827</v>
      </c>
      <c r="I252" s="29"/>
      <c r="J252" s="24">
        <v>101.91</v>
      </c>
      <c r="K252" s="36">
        <v>91.2436207359656</v>
      </c>
    </row>
    <row r="253" spans="1:11" ht="12.75">
      <c r="A253" s="17" t="s">
        <v>39</v>
      </c>
      <c r="B253" s="22"/>
      <c r="C253" s="23">
        <v>54960</v>
      </c>
      <c r="D253" s="45">
        <v>106.72880862219634</v>
      </c>
      <c r="E253" s="29"/>
      <c r="F253" s="49">
        <v>8184</v>
      </c>
      <c r="G253" s="50"/>
      <c r="H253" s="33">
        <v>105.4095826893354</v>
      </c>
      <c r="I253" s="29"/>
      <c r="J253" s="24">
        <v>108.73</v>
      </c>
      <c r="K253" s="36">
        <v>90.63099108110362</v>
      </c>
    </row>
    <row r="254" spans="1:11" ht="12.75">
      <c r="A254" s="17" t="s">
        <v>40</v>
      </c>
      <c r="B254" s="22"/>
      <c r="C254" s="23">
        <v>47043</v>
      </c>
      <c r="D254" s="45">
        <v>97.27064077910799</v>
      </c>
      <c r="E254" s="29"/>
      <c r="F254" s="49">
        <v>7920</v>
      </c>
      <c r="G254" s="50"/>
      <c r="H254" s="33">
        <v>103.72465818010372</v>
      </c>
      <c r="I254" s="29"/>
      <c r="J254" s="24">
        <v>125.18</v>
      </c>
      <c r="K254" s="36">
        <v>91.11289031224982</v>
      </c>
    </row>
    <row r="255" spans="1:11" ht="12.75">
      <c r="A255" s="18" t="s">
        <v>41</v>
      </c>
      <c r="B255" s="25"/>
      <c r="C255" s="26">
        <v>46370</v>
      </c>
      <c r="D255" s="46">
        <v>99.29974088271194</v>
      </c>
      <c r="E255" s="30"/>
      <c r="F255" s="51">
        <v>8259.099999999995</v>
      </c>
      <c r="G255" s="52"/>
      <c r="H255" s="34">
        <v>103.7002159610265</v>
      </c>
      <c r="I255" s="30"/>
      <c r="J255" s="27">
        <v>128.42</v>
      </c>
      <c r="K255" s="37">
        <v>72.85001134558657</v>
      </c>
    </row>
    <row r="256" spans="1:11" ht="12.75">
      <c r="A256" s="16" t="s">
        <v>64</v>
      </c>
      <c r="B256" s="19"/>
      <c r="C256" s="20">
        <v>56219</v>
      </c>
      <c r="D256" s="44">
        <v>108.32177263969172</v>
      </c>
      <c r="E256" s="28"/>
      <c r="F256" s="53">
        <v>8275.4</v>
      </c>
      <c r="G256" s="54"/>
      <c r="H256" s="32">
        <v>105.59128260092889</v>
      </c>
      <c r="I256" s="28"/>
      <c r="J256" s="21">
        <v>114.89</v>
      </c>
      <c r="K256" s="35">
        <v>89.72276454509957</v>
      </c>
    </row>
    <row r="257" spans="1:11" ht="12.75">
      <c r="A257" s="17" t="s">
        <v>31</v>
      </c>
      <c r="B257" s="22"/>
      <c r="C257" s="23">
        <v>52182</v>
      </c>
      <c r="D257" s="45">
        <v>104.05599425699927</v>
      </c>
      <c r="E257" s="29"/>
      <c r="F257" s="49">
        <v>7603.799999999999</v>
      </c>
      <c r="G257" s="50"/>
      <c r="H257" s="33">
        <v>107.08974142301841</v>
      </c>
      <c r="I257" s="29"/>
      <c r="J257" s="24">
        <v>112.69</v>
      </c>
      <c r="K257" s="36">
        <v>71.01714141668766</v>
      </c>
    </row>
    <row r="258" spans="1:11" ht="12.75">
      <c r="A258" s="17" t="s">
        <v>32</v>
      </c>
      <c r="B258" s="22"/>
      <c r="C258" s="23">
        <v>55658</v>
      </c>
      <c r="D258" s="45">
        <v>95.71946962010078</v>
      </c>
      <c r="E258" s="29"/>
      <c r="F258" s="49">
        <v>8469.900000000001</v>
      </c>
      <c r="G258" s="50"/>
      <c r="H258" s="33">
        <v>106.78139183055977</v>
      </c>
      <c r="I258" s="29"/>
      <c r="J258" s="24">
        <v>91.27</v>
      </c>
      <c r="K258" s="36">
        <v>40.84034365491319</v>
      </c>
    </row>
    <row r="259" spans="1:11" ht="12.75">
      <c r="A259" s="17" t="s">
        <v>33</v>
      </c>
      <c r="B259" s="22"/>
      <c r="C259" s="23">
        <v>60668</v>
      </c>
      <c r="D259" s="45">
        <v>102.85152409046215</v>
      </c>
      <c r="E259" s="29"/>
      <c r="F259" s="49">
        <v>8209.7</v>
      </c>
      <c r="G259" s="50"/>
      <c r="H259" s="33">
        <v>107.0644235785081</v>
      </c>
      <c r="I259" s="29"/>
      <c r="J259" s="24">
        <v>75.98</v>
      </c>
      <c r="K259" s="36">
        <v>40.02528578201549</v>
      </c>
    </row>
    <row r="260" spans="1:11" ht="12.75">
      <c r="A260" s="17" t="s">
        <v>34</v>
      </c>
      <c r="B260" s="22"/>
      <c r="C260" s="23">
        <v>60816</v>
      </c>
      <c r="D260" s="45">
        <v>101.77388044715174</v>
      </c>
      <c r="E260" s="29"/>
      <c r="F260" s="49">
        <v>8401.2</v>
      </c>
      <c r="G260" s="50"/>
      <c r="H260" s="33">
        <v>105.91527987897126</v>
      </c>
      <c r="I260" s="29"/>
      <c r="J260" s="24">
        <v>51.06</v>
      </c>
      <c r="K260" s="36">
        <v>51.249623607347196</v>
      </c>
    </row>
    <row r="261" spans="1:11" ht="12.75">
      <c r="A261" s="17" t="s">
        <v>35</v>
      </c>
      <c r="B261" s="22"/>
      <c r="C261" s="23">
        <v>51858</v>
      </c>
      <c r="D261" s="45">
        <v>97.8102189781022</v>
      </c>
      <c r="E261" s="29"/>
      <c r="F261" s="49">
        <v>8037.900000000001</v>
      </c>
      <c r="G261" s="50"/>
      <c r="H261" s="33">
        <v>104.82394366197182</v>
      </c>
      <c r="I261" s="29"/>
      <c r="J261" s="24">
        <v>61.44</v>
      </c>
      <c r="K261" s="36">
        <v>63.49075126588819</v>
      </c>
    </row>
    <row r="262" spans="1:11" ht="12.75">
      <c r="A262" s="17" t="s">
        <v>36</v>
      </c>
      <c r="B262" s="22"/>
      <c r="C262" s="23">
        <v>50919</v>
      </c>
      <c r="D262" s="45">
        <v>100.22241467543202</v>
      </c>
      <c r="E262" s="29"/>
      <c r="F262" s="49">
        <v>8240.8</v>
      </c>
      <c r="G262" s="50"/>
      <c r="H262" s="33">
        <v>104.36676798378926</v>
      </c>
      <c r="I262" s="29"/>
      <c r="J262" s="24">
        <v>57.01</v>
      </c>
      <c r="K262" s="36">
        <v>40.378213754515194</v>
      </c>
    </row>
    <row r="263" spans="1:11" ht="12.75">
      <c r="A263" s="17" t="s">
        <v>37</v>
      </c>
      <c r="B263" s="22"/>
      <c r="C263" s="23">
        <v>46246</v>
      </c>
      <c r="D263" s="45">
        <v>86.91713496344467</v>
      </c>
      <c r="E263" s="29"/>
      <c r="F263" s="49">
        <v>8286.599999999999</v>
      </c>
      <c r="G263" s="50"/>
      <c r="H263" s="33">
        <v>102.1523668639053</v>
      </c>
      <c r="I263" s="29"/>
      <c r="J263" s="24">
        <v>75.98</v>
      </c>
      <c r="K263" s="36">
        <v>67.53177495333749</v>
      </c>
    </row>
    <row r="264" spans="1:11" ht="12.75">
      <c r="A264" s="17" t="s">
        <v>38</v>
      </c>
      <c r="B264" s="22"/>
      <c r="C264" s="23">
        <v>50386</v>
      </c>
      <c r="D264" s="45">
        <v>101.5642007659746</v>
      </c>
      <c r="E264" s="29"/>
      <c r="F264" s="49">
        <v>8061.5</v>
      </c>
      <c r="G264" s="50"/>
      <c r="H264" s="33">
        <v>103.83178773827923</v>
      </c>
      <c r="I264" s="29"/>
      <c r="J264" s="24">
        <v>94.11</v>
      </c>
      <c r="K264" s="36">
        <v>92.34618781277598</v>
      </c>
    </row>
    <row r="265" spans="1:11" ht="12.75">
      <c r="A265" s="17" t="s">
        <v>39</v>
      </c>
      <c r="B265" s="22"/>
      <c r="C265" s="23">
        <v>52066</v>
      </c>
      <c r="D265" s="45">
        <v>94.73435225618631</v>
      </c>
      <c r="E265" s="29"/>
      <c r="F265" s="49">
        <v>8458</v>
      </c>
      <c r="G265" s="50"/>
      <c r="H265" s="33">
        <v>103.34799608993157</v>
      </c>
      <c r="I265" s="29"/>
      <c r="J265" s="24">
        <v>67.88</v>
      </c>
      <c r="K265" s="36">
        <v>62.4298721603973</v>
      </c>
    </row>
    <row r="266" spans="1:11" ht="12.75">
      <c r="A266" s="17" t="s">
        <v>40</v>
      </c>
      <c r="B266" s="22"/>
      <c r="C266" s="23">
        <v>48113</v>
      </c>
      <c r="D266" s="45">
        <v>102.27451480560339</v>
      </c>
      <c r="E266" s="29"/>
      <c r="F266" s="49">
        <v>8329.3</v>
      </c>
      <c r="G266" s="50"/>
      <c r="H266" s="33">
        <v>105.16792929292929</v>
      </c>
      <c r="I266" s="29"/>
      <c r="J266" s="24">
        <v>133.6</v>
      </c>
      <c r="K266" s="36">
        <v>106.72631410768491</v>
      </c>
    </row>
    <row r="267" spans="1:11" ht="12.75">
      <c r="A267" s="18" t="s">
        <v>41</v>
      </c>
      <c r="B267" s="25"/>
      <c r="C267" s="26">
        <v>46114</v>
      </c>
      <c r="D267" s="46">
        <v>99.44791891309036</v>
      </c>
      <c r="E267" s="30"/>
      <c r="F267" s="51">
        <v>8601</v>
      </c>
      <c r="G267" s="52"/>
      <c r="H267" s="34">
        <v>104.13967623590953</v>
      </c>
      <c r="I267" s="30"/>
      <c r="J267" s="27">
        <v>129.12</v>
      </c>
      <c r="K267" s="37">
        <v>100.54508643513473</v>
      </c>
    </row>
    <row r="268" spans="1:11" ht="12.75">
      <c r="A268" s="16" t="s">
        <v>68</v>
      </c>
      <c r="B268" s="19"/>
      <c r="C268" s="20">
        <v>52825</v>
      </c>
      <c r="D268" s="44">
        <v>93.96289510663655</v>
      </c>
      <c r="E268" s="28"/>
      <c r="F268" s="53">
        <v>8470.3</v>
      </c>
      <c r="G268" s="54"/>
      <c r="H268" s="32">
        <v>102.35517316383498</v>
      </c>
      <c r="I268" s="28"/>
      <c r="J268" s="21">
        <v>79.11</v>
      </c>
      <c r="K268" s="35">
        <v>68.85716772565063</v>
      </c>
    </row>
    <row r="269" spans="1:11" ht="12.75">
      <c r="A269" s="17" t="s">
        <v>31</v>
      </c>
      <c r="B269" s="22"/>
      <c r="C269" s="23">
        <v>48169</v>
      </c>
      <c r="D269" s="45">
        <v>92.30960867732169</v>
      </c>
      <c r="E269" s="29"/>
      <c r="F269" s="49">
        <v>7793</v>
      </c>
      <c r="G269" s="50"/>
      <c r="H269" s="33">
        <v>102.48822956942583</v>
      </c>
      <c r="I269" s="29"/>
      <c r="J269" s="24">
        <v>104.14</v>
      </c>
      <c r="K269" s="36">
        <v>92.41281391427812</v>
      </c>
    </row>
    <row r="270" spans="1:11" ht="12.75">
      <c r="A270" s="17" t="s">
        <v>32</v>
      </c>
      <c r="B270" s="22"/>
      <c r="C270" s="23">
        <v>56065</v>
      </c>
      <c r="D270" s="45">
        <v>100.73125157210106</v>
      </c>
      <c r="E270" s="29"/>
      <c r="F270" s="49">
        <v>8294.300000000001</v>
      </c>
      <c r="G270" s="50"/>
      <c r="H270" s="33">
        <v>97.92677599499403</v>
      </c>
      <c r="I270" s="29"/>
      <c r="J270" s="24">
        <v>145.63</v>
      </c>
      <c r="K270" s="36">
        <v>159.5595485920894</v>
      </c>
    </row>
    <row r="271" spans="1:11" ht="12.75">
      <c r="A271" s="17" t="s">
        <v>33</v>
      </c>
      <c r="B271" s="22"/>
      <c r="C271" s="23">
        <v>61015</v>
      </c>
      <c r="D271" s="45">
        <v>100.57196545130876</v>
      </c>
      <c r="E271" s="29"/>
      <c r="F271" s="49">
        <v>7894.5</v>
      </c>
      <c r="G271" s="50"/>
      <c r="H271" s="33">
        <v>96.16063924382132</v>
      </c>
      <c r="I271" s="29"/>
      <c r="J271" s="24">
        <v>211.84</v>
      </c>
      <c r="K271" s="36">
        <v>278.8102132140037</v>
      </c>
    </row>
    <row r="272" spans="1:11" ht="12.75">
      <c r="A272" s="17" t="s">
        <v>34</v>
      </c>
      <c r="B272" s="22"/>
      <c r="C272" s="23">
        <v>52790</v>
      </c>
      <c r="D272" s="45">
        <v>86.8028150486714</v>
      </c>
      <c r="E272" s="29"/>
      <c r="F272" s="49">
        <v>7883.300000000001</v>
      </c>
      <c r="G272" s="50"/>
      <c r="H272" s="33">
        <v>93.83540446602868</v>
      </c>
      <c r="I272" s="29"/>
      <c r="J272" s="24">
        <v>91.13</v>
      </c>
      <c r="K272" s="36">
        <v>178.47630238934585</v>
      </c>
    </row>
    <row r="273" spans="1:11" ht="12.75">
      <c r="A273" s="17" t="s">
        <v>35</v>
      </c>
      <c r="B273" s="22"/>
      <c r="C273" s="23">
        <v>55537</v>
      </c>
      <c r="D273" s="45">
        <v>107.09437309576151</v>
      </c>
      <c r="E273" s="29"/>
      <c r="F273" s="49">
        <v>7597.799999999999</v>
      </c>
      <c r="G273" s="50"/>
      <c r="H273" s="33">
        <v>94.5246892845146</v>
      </c>
      <c r="I273" s="29"/>
      <c r="J273" s="24">
        <v>77.13</v>
      </c>
      <c r="K273" s="36">
        <v>125.537109375</v>
      </c>
    </row>
    <row r="274" spans="1:11" ht="12.75">
      <c r="A274" s="17" t="s">
        <v>36</v>
      </c>
      <c r="B274" s="22"/>
      <c r="C274" s="23">
        <v>46140</v>
      </c>
      <c r="D274" s="45">
        <v>90.61450539091499</v>
      </c>
      <c r="E274" s="29"/>
      <c r="F274" s="49">
        <v>8014.5</v>
      </c>
      <c r="G274" s="50"/>
      <c r="H274" s="33">
        <v>97.25390738763228</v>
      </c>
      <c r="I274" s="29"/>
      <c r="J274" s="24">
        <v>80.84</v>
      </c>
      <c r="K274" s="36">
        <v>141.79968426591827</v>
      </c>
    </row>
    <row r="275" spans="1:11" ht="12.75">
      <c r="A275" s="17" t="s">
        <v>37</v>
      </c>
      <c r="B275" s="22"/>
      <c r="C275" s="23">
        <v>50007</v>
      </c>
      <c r="D275" s="45">
        <v>108.1325952514812</v>
      </c>
      <c r="E275" s="29"/>
      <c r="F275" s="49">
        <v>8040.5</v>
      </c>
      <c r="G275" s="50"/>
      <c r="H275" s="33">
        <v>97.03014505345982</v>
      </c>
      <c r="I275" s="29"/>
      <c r="J275" s="24">
        <v>74.39</v>
      </c>
      <c r="K275" s="36">
        <v>97.9073440379047</v>
      </c>
    </row>
    <row r="276" spans="1:11" ht="12.75">
      <c r="A276" s="17" t="s">
        <v>38</v>
      </c>
      <c r="B276" s="22"/>
      <c r="C276" s="23">
        <v>49989</v>
      </c>
      <c r="D276" s="45">
        <v>99.21208272139086</v>
      </c>
      <c r="E276" s="29"/>
      <c r="F276" s="49">
        <v>7810.799999999999</v>
      </c>
      <c r="G276" s="50"/>
      <c r="H276" s="33">
        <v>96.89015691868758</v>
      </c>
      <c r="I276" s="29"/>
      <c r="J276" s="24">
        <v>89.64</v>
      </c>
      <c r="K276" s="36">
        <v>95.2502390819254</v>
      </c>
    </row>
    <row r="277" spans="1:11" ht="12.75">
      <c r="A277" s="17" t="s">
        <v>39</v>
      </c>
      <c r="B277" s="22"/>
      <c r="C277" s="23">
        <v>50597</v>
      </c>
      <c r="D277" s="45">
        <v>97.17858103176738</v>
      </c>
      <c r="E277" s="29"/>
      <c r="F277" s="49">
        <v>8246.9</v>
      </c>
      <c r="G277" s="50"/>
      <c r="H277" s="33">
        <v>97.50413809411208</v>
      </c>
      <c r="I277" s="29"/>
      <c r="J277" s="24">
        <v>110.44</v>
      </c>
      <c r="K277" s="36">
        <v>162.69888037713613</v>
      </c>
    </row>
    <row r="278" spans="1:11" ht="12.75">
      <c r="A278" s="17" t="s">
        <v>40</v>
      </c>
      <c r="B278" s="22"/>
      <c r="C278" s="23">
        <v>48042</v>
      </c>
      <c r="D278" s="45">
        <v>99.85243073597573</v>
      </c>
      <c r="E278" s="29"/>
      <c r="F278" s="49">
        <v>8119.4</v>
      </c>
      <c r="G278" s="50"/>
      <c r="H278" s="33">
        <v>97.47998031047027</v>
      </c>
      <c r="I278" s="29"/>
      <c r="J278" s="24">
        <v>109.87</v>
      </c>
      <c r="K278" s="36">
        <v>82.23802395209582</v>
      </c>
    </row>
    <row r="279" spans="1:11" ht="12.75">
      <c r="A279" s="18" t="s">
        <v>41</v>
      </c>
      <c r="B279" s="25"/>
      <c r="C279" s="26">
        <v>51765</v>
      </c>
      <c r="D279" s="46">
        <v>112.2544129765364</v>
      </c>
      <c r="E279" s="30"/>
      <c r="F279" s="51">
        <v>8356.4</v>
      </c>
      <c r="G279" s="52"/>
      <c r="H279" s="34">
        <v>97.15614463434484</v>
      </c>
      <c r="I279" s="30"/>
      <c r="J279" s="27">
        <v>87.06</v>
      </c>
      <c r="K279" s="37">
        <v>67.42565055762083</v>
      </c>
    </row>
    <row r="280" spans="1:11" s="48" customFormat="1" ht="12.75">
      <c r="A280" s="114" t="s">
        <v>71</v>
      </c>
      <c r="B280" s="115"/>
      <c r="C280" s="116">
        <f>'[1]作業用'!B31</f>
        <v>50882</v>
      </c>
      <c r="D280" s="117">
        <f aca="true" t="shared" si="0" ref="D280:D303">C280/C268*100</f>
        <v>96.32181732134406</v>
      </c>
      <c r="E280" s="115"/>
      <c r="F280" s="118">
        <f>'[1]作業用'!E31</f>
        <v>8216.8</v>
      </c>
      <c r="G280" s="119"/>
      <c r="H280" s="117">
        <f aca="true" t="shared" si="1" ref="H280:H303">F280/F268*100</f>
        <v>97.0071898279872</v>
      </c>
      <c r="I280" s="115"/>
      <c r="J280" s="120">
        <f>'[1]作業用'!G31</f>
        <v>93.85</v>
      </c>
      <c r="K280" s="121">
        <f aca="true" t="shared" si="2" ref="K280:K303">J280/J268*100</f>
        <v>118.6322841612944</v>
      </c>
    </row>
    <row r="281" spans="1:11" s="48" customFormat="1" ht="12.75">
      <c r="A281" s="122" t="s">
        <v>31</v>
      </c>
      <c r="B281" s="90"/>
      <c r="C281" s="47">
        <f>'[1]作業用'!B32</f>
        <v>52273</v>
      </c>
      <c r="D281" s="92">
        <f t="shared" si="0"/>
        <v>108.5200024912288</v>
      </c>
      <c r="E281" s="90"/>
      <c r="F281" s="87">
        <f>'[1]作業用'!E32</f>
        <v>7396</v>
      </c>
      <c r="G281" s="123"/>
      <c r="H281" s="92">
        <f t="shared" si="1"/>
        <v>94.90568458873348</v>
      </c>
      <c r="I281" s="90"/>
      <c r="J281" s="124">
        <f>'[1]作業用'!G32</f>
        <v>127.62</v>
      </c>
      <c r="K281" s="125">
        <f t="shared" si="2"/>
        <v>122.54657192241214</v>
      </c>
    </row>
    <row r="282" spans="1:11" s="48" customFormat="1" ht="12.75">
      <c r="A282" s="122" t="s">
        <v>32</v>
      </c>
      <c r="B282" s="90"/>
      <c r="C282" s="47">
        <f>'[1]作業用'!B33</f>
        <v>62319</v>
      </c>
      <c r="D282" s="92">
        <f t="shared" si="0"/>
        <v>111.15490948006779</v>
      </c>
      <c r="E282" s="90"/>
      <c r="F282" s="87">
        <f>'[1]作業用'!E33</f>
        <v>8248.1</v>
      </c>
      <c r="G282" s="123"/>
      <c r="H282" s="92">
        <f t="shared" si="1"/>
        <v>99.44299096970207</v>
      </c>
      <c r="I282" s="90"/>
      <c r="J282" s="124">
        <f>'[1]作業用'!G33</f>
        <v>135.38</v>
      </c>
      <c r="K282" s="125">
        <f t="shared" si="2"/>
        <v>92.96161505184372</v>
      </c>
    </row>
    <row r="283" spans="1:11" s="48" customFormat="1" ht="12.75">
      <c r="A283" s="122" t="s">
        <v>33</v>
      </c>
      <c r="B283" s="90"/>
      <c r="C283" s="47">
        <f>'[1]作業用'!B34</f>
        <v>59877</v>
      </c>
      <c r="D283" s="92">
        <f t="shared" si="0"/>
        <v>98.13488486437761</v>
      </c>
      <c r="E283" s="90"/>
      <c r="F283" s="87">
        <f>'[1]作業用'!E34</f>
        <v>7942.7</v>
      </c>
      <c r="G283" s="123"/>
      <c r="H283" s="92">
        <f t="shared" si="1"/>
        <v>100.61055164988282</v>
      </c>
      <c r="I283" s="90"/>
      <c r="J283" s="124">
        <f>'[1]作業用'!G34</f>
        <v>105.91</v>
      </c>
      <c r="K283" s="125">
        <f t="shared" si="2"/>
        <v>49.99527945619335</v>
      </c>
    </row>
    <row r="284" spans="1:11" s="48" customFormat="1" ht="12.75">
      <c r="A284" s="122" t="s">
        <v>34</v>
      </c>
      <c r="B284" s="90"/>
      <c r="C284" s="47">
        <f>'[1]作業用'!B35</f>
        <v>57332</v>
      </c>
      <c r="D284" s="92">
        <f t="shared" si="0"/>
        <v>108.60390225421482</v>
      </c>
      <c r="E284" s="90"/>
      <c r="F284" s="87">
        <f>'[1]作業用'!E35</f>
        <v>8065.5</v>
      </c>
      <c r="G284" s="123"/>
      <c r="H284" s="92">
        <f t="shared" si="1"/>
        <v>102.31121484657439</v>
      </c>
      <c r="I284" s="90"/>
      <c r="J284" s="124">
        <f>'[1]作業用'!G35</f>
        <v>84.82</v>
      </c>
      <c r="K284" s="125">
        <f t="shared" si="2"/>
        <v>93.07582574344343</v>
      </c>
    </row>
    <row r="285" spans="1:11" s="48" customFormat="1" ht="12.75">
      <c r="A285" s="122" t="s">
        <v>35</v>
      </c>
      <c r="B285" s="90"/>
      <c r="C285" s="47">
        <f>'[1]作業用'!B36</f>
        <v>53799</v>
      </c>
      <c r="D285" s="92">
        <f t="shared" si="0"/>
        <v>96.8705547652916</v>
      </c>
      <c r="E285" s="90"/>
      <c r="F285" s="87">
        <f>'[1]作業用'!E36</f>
        <v>7780.799999999999</v>
      </c>
      <c r="G285" s="123"/>
      <c r="H285" s="92">
        <f t="shared" si="1"/>
        <v>102.40859196083076</v>
      </c>
      <c r="I285" s="90"/>
      <c r="J285" s="124">
        <f>'[1]作業用'!G36</f>
        <v>89.92</v>
      </c>
      <c r="K285" s="125">
        <f t="shared" si="2"/>
        <v>116.5823933618566</v>
      </c>
    </row>
    <row r="286" spans="1:11" s="48" customFormat="1" ht="12.75">
      <c r="A286" s="122" t="s">
        <v>36</v>
      </c>
      <c r="B286" s="90"/>
      <c r="C286" s="47">
        <f>'[1]作業用'!B37</f>
        <v>50284</v>
      </c>
      <c r="D286" s="92">
        <f t="shared" si="0"/>
        <v>108.98136107498917</v>
      </c>
      <c r="E286" s="90"/>
      <c r="F286" s="87">
        <f>'[1]作業用'!E37</f>
        <v>8101.9</v>
      </c>
      <c r="G286" s="123"/>
      <c r="H286" s="92">
        <f t="shared" si="1"/>
        <v>101.09052342628983</v>
      </c>
      <c r="I286" s="90"/>
      <c r="J286" s="124">
        <f>'[1]作業用'!G37</f>
        <v>98.46</v>
      </c>
      <c r="K286" s="125">
        <f t="shared" si="2"/>
        <v>121.79614052449281</v>
      </c>
    </row>
    <row r="287" spans="1:11" s="48" customFormat="1" ht="12.75">
      <c r="A287" s="122" t="s">
        <v>37</v>
      </c>
      <c r="B287" s="90"/>
      <c r="C287" s="47">
        <f>'[1]作業用'!B38</f>
        <v>49005</v>
      </c>
      <c r="D287" s="92">
        <f t="shared" si="0"/>
        <v>97.9962805207271</v>
      </c>
      <c r="E287" s="90"/>
      <c r="F287" s="87">
        <f>'[1]作業用'!E38</f>
        <v>8135</v>
      </c>
      <c r="G287" s="123"/>
      <c r="H287" s="92">
        <f t="shared" si="1"/>
        <v>101.17530004352963</v>
      </c>
      <c r="I287" s="90"/>
      <c r="J287" s="124">
        <f>'[1]作業用'!G38</f>
        <v>112.51</v>
      </c>
      <c r="K287" s="125">
        <f t="shared" si="2"/>
        <v>151.24344669982526</v>
      </c>
    </row>
    <row r="288" spans="1:11" s="48" customFormat="1" ht="12.75">
      <c r="A288" s="122" t="s">
        <v>38</v>
      </c>
      <c r="B288" s="90"/>
      <c r="C288" s="47">
        <f>'[1]作業用'!B39</f>
        <v>49626</v>
      </c>
      <c r="D288" s="92">
        <f t="shared" si="0"/>
        <v>99.27384024485387</v>
      </c>
      <c r="E288" s="90"/>
      <c r="F288" s="87">
        <f>'[1]作業用'!E39</f>
        <v>7818.5</v>
      </c>
      <c r="G288" s="123"/>
      <c r="H288" s="92">
        <f t="shared" si="1"/>
        <v>100.09858145132382</v>
      </c>
      <c r="I288" s="90"/>
      <c r="J288" s="124">
        <f>'[1]作業用'!G39</f>
        <v>131.01</v>
      </c>
      <c r="K288" s="125">
        <f t="shared" si="2"/>
        <v>146.15127175368139</v>
      </c>
    </row>
    <row r="289" spans="1:11" s="48" customFormat="1" ht="12.75">
      <c r="A289" s="122" t="s">
        <v>39</v>
      </c>
      <c r="B289" s="90"/>
      <c r="C289" s="47">
        <f>'[1]作業用'!B40</f>
        <v>45949</v>
      </c>
      <c r="D289" s="92">
        <f t="shared" si="0"/>
        <v>90.81368460580667</v>
      </c>
      <c r="E289" s="90"/>
      <c r="F289" s="87">
        <f>'[1]作業用'!E40</f>
        <v>8177.8</v>
      </c>
      <c r="G289" s="123"/>
      <c r="H289" s="92">
        <f t="shared" si="1"/>
        <v>99.16210939868316</v>
      </c>
      <c r="I289" s="90"/>
      <c r="J289" s="124">
        <f>'[1]作業用'!G40</f>
        <v>105.825</v>
      </c>
      <c r="K289" s="125">
        <f t="shared" si="2"/>
        <v>95.82126041289388</v>
      </c>
    </row>
    <row r="290" spans="1:11" s="48" customFormat="1" ht="12.75">
      <c r="A290" s="122" t="s">
        <v>40</v>
      </c>
      <c r="B290" s="90"/>
      <c r="C290" s="47">
        <f>'[1]作業用'!B41</f>
        <v>45798</v>
      </c>
      <c r="D290" s="92">
        <f t="shared" si="0"/>
        <v>95.32908704883228</v>
      </c>
      <c r="E290" s="90"/>
      <c r="F290" s="87">
        <f>'[1]作業用'!E41</f>
        <v>8047.799999999999</v>
      </c>
      <c r="G290" s="123"/>
      <c r="H290" s="92">
        <f t="shared" si="1"/>
        <v>99.11816144050053</v>
      </c>
      <c r="I290" s="90"/>
      <c r="J290" s="124">
        <f>'[1]作業用'!G41</f>
        <v>111.31</v>
      </c>
      <c r="K290" s="125">
        <f t="shared" si="2"/>
        <v>101.310639847092</v>
      </c>
    </row>
    <row r="291" spans="1:11" s="48" customFormat="1" ht="12.75">
      <c r="A291" s="126" t="s">
        <v>41</v>
      </c>
      <c r="B291" s="96"/>
      <c r="C291" s="127">
        <f>'[1]作業用'!B42</f>
        <v>48209</v>
      </c>
      <c r="D291" s="98">
        <f t="shared" si="0"/>
        <v>93.13049357674103</v>
      </c>
      <c r="E291" s="96"/>
      <c r="F291" s="128">
        <f>'[1]作業用'!E42</f>
        <v>8376.2</v>
      </c>
      <c r="G291" s="129"/>
      <c r="H291" s="98">
        <f t="shared" si="1"/>
        <v>100.2369441386243</v>
      </c>
      <c r="I291" s="96"/>
      <c r="J291" s="130">
        <f>'[1]作業用'!G42</f>
        <v>157.03</v>
      </c>
      <c r="K291" s="131">
        <f t="shared" si="2"/>
        <v>180.36985986675856</v>
      </c>
    </row>
    <row r="292" spans="1:11" s="48" customFormat="1" ht="12.75">
      <c r="A292" s="122" t="s">
        <v>72</v>
      </c>
      <c r="B292" s="115"/>
      <c r="C292" s="47">
        <f>'[1]作業用'!B43</f>
        <v>49048</v>
      </c>
      <c r="D292" s="92">
        <f t="shared" si="0"/>
        <v>96.39558193467238</v>
      </c>
      <c r="E292" s="90"/>
      <c r="F292" s="87">
        <f>'[1]作業用'!E43</f>
        <v>8370.1</v>
      </c>
      <c r="G292" s="123"/>
      <c r="H292" s="92">
        <f t="shared" si="1"/>
        <v>101.86568980625061</v>
      </c>
      <c r="I292" s="115"/>
      <c r="J292" s="124">
        <f>'[1]作業用'!G43</f>
        <v>136.51</v>
      </c>
      <c r="K292" s="125">
        <f t="shared" si="2"/>
        <v>145.45551411827384</v>
      </c>
    </row>
    <row r="293" spans="1:11" s="48" customFormat="1" ht="12.75">
      <c r="A293" s="132" t="s">
        <v>31</v>
      </c>
      <c r="B293" s="90"/>
      <c r="C293" s="47">
        <f>'[1]作業用'!B44</f>
        <v>51796</v>
      </c>
      <c r="D293" s="92">
        <f t="shared" si="0"/>
        <v>99.08748302182772</v>
      </c>
      <c r="E293" s="90"/>
      <c r="F293" s="87">
        <f>'[1]作業用'!E44</f>
        <v>7477.1</v>
      </c>
      <c r="G293" s="123"/>
      <c r="H293" s="92">
        <f t="shared" si="1"/>
        <v>101.09653866955111</v>
      </c>
      <c r="I293" s="90"/>
      <c r="J293" s="94">
        <f>'[1]作業用'!G44</f>
        <v>174.98</v>
      </c>
      <c r="K293" s="125">
        <f t="shared" si="2"/>
        <v>137.11017081962075</v>
      </c>
    </row>
    <row r="294" spans="1:11" s="48" customFormat="1" ht="12.75">
      <c r="A294" s="132" t="s">
        <v>32</v>
      </c>
      <c r="B294" s="90"/>
      <c r="C294" s="133">
        <f>'[1]作業用'!B45</f>
        <v>60099</v>
      </c>
      <c r="D294" s="134">
        <f t="shared" si="0"/>
        <v>96.43768353150725</v>
      </c>
      <c r="E294" s="135"/>
      <c r="F294" s="87">
        <f>'[1]作業用'!E45</f>
        <v>8125.9</v>
      </c>
      <c r="G294" s="123"/>
      <c r="H294" s="92">
        <f t="shared" si="1"/>
        <v>98.51844667256701</v>
      </c>
      <c r="I294" s="90"/>
      <c r="J294" s="94">
        <f>'[1]作業用'!G45</f>
        <v>168.93</v>
      </c>
      <c r="K294" s="125">
        <f t="shared" si="2"/>
        <v>124.78209484414242</v>
      </c>
    </row>
    <row r="295" spans="1:11" s="48" customFormat="1" ht="12.75">
      <c r="A295" s="122" t="s">
        <v>33</v>
      </c>
      <c r="B295" s="90"/>
      <c r="C295" s="133">
        <f>'[1]作業用'!B46</f>
        <v>50636</v>
      </c>
      <c r="D295" s="134">
        <f t="shared" si="0"/>
        <v>84.56669505820264</v>
      </c>
      <c r="E295" s="135"/>
      <c r="F295" s="87">
        <f>'[1]作業用'!E46</f>
        <v>7552.9</v>
      </c>
      <c r="G295" s="123"/>
      <c r="H295" s="92">
        <f t="shared" si="1"/>
        <v>95.09234894934971</v>
      </c>
      <c r="I295" s="90"/>
      <c r="J295" s="94">
        <f>'[1]作業用'!G46</f>
        <v>271.225</v>
      </c>
      <c r="K295" s="125">
        <f t="shared" si="2"/>
        <v>256.09007648003023</v>
      </c>
    </row>
    <row r="296" spans="1:12" s="48" customFormat="1" ht="12.75">
      <c r="A296" s="122" t="s">
        <v>34</v>
      </c>
      <c r="B296" s="90"/>
      <c r="C296" s="133">
        <f>'[1]作業用'!B47</f>
        <v>57802</v>
      </c>
      <c r="D296" s="134">
        <f t="shared" si="0"/>
        <v>100.81978650666295</v>
      </c>
      <c r="E296" s="135"/>
      <c r="F296" s="87">
        <f>'[1]作業用'!E47</f>
        <v>7698.800000000001</v>
      </c>
      <c r="G296" s="123"/>
      <c r="H296" s="92">
        <f t="shared" si="1"/>
        <v>95.45347467608953</v>
      </c>
      <c r="I296" s="90"/>
      <c r="J296" s="94">
        <f>'[1]作業用'!G47</f>
        <v>251.39</v>
      </c>
      <c r="K296" s="125">
        <f t="shared" si="2"/>
        <v>296.3805706201368</v>
      </c>
      <c r="L296" s="136"/>
    </row>
    <row r="297" spans="1:12" s="48" customFormat="1" ht="12.75">
      <c r="A297" s="122" t="s">
        <v>35</v>
      </c>
      <c r="B297" s="90"/>
      <c r="C297" s="133">
        <f>'[1]作業用'!B48</f>
        <v>56816</v>
      </c>
      <c r="D297" s="134">
        <f t="shared" si="0"/>
        <v>105.6079109277124</v>
      </c>
      <c r="E297" s="135"/>
      <c r="F297" s="87">
        <f>'[1]作業用'!E48</f>
        <v>7419.1</v>
      </c>
      <c r="G297" s="123"/>
      <c r="H297" s="92">
        <f t="shared" si="1"/>
        <v>95.35137775035987</v>
      </c>
      <c r="I297" s="90"/>
      <c r="J297" s="94">
        <f>'[1]作業用'!G48</f>
        <v>217.81</v>
      </c>
      <c r="K297" s="125">
        <f t="shared" si="2"/>
        <v>242.22642348754445</v>
      </c>
      <c r="L297" s="136"/>
    </row>
    <row r="298" spans="1:12" s="48" customFormat="1" ht="12.75">
      <c r="A298" s="122" t="s">
        <v>36</v>
      </c>
      <c r="B298" s="90"/>
      <c r="C298" s="133">
        <f>'[1]作業用'!B49</f>
        <v>49915</v>
      </c>
      <c r="D298" s="134">
        <f t="shared" si="0"/>
        <v>99.2661681648238</v>
      </c>
      <c r="E298" s="135"/>
      <c r="F298" s="87">
        <f>'[1]作業用'!E49</f>
        <v>7698</v>
      </c>
      <c r="G298" s="123"/>
      <c r="H298" s="92">
        <f t="shared" si="1"/>
        <v>95.01474962663079</v>
      </c>
      <c r="I298" s="90"/>
      <c r="J298" s="94">
        <f>'[1]作業用'!G49</f>
        <v>318.3</v>
      </c>
      <c r="K298" s="125">
        <f t="shared" si="2"/>
        <v>323.2784887263864</v>
      </c>
      <c r="L298" s="137"/>
    </row>
    <row r="299" spans="1:12" s="48" customFormat="1" ht="12.75">
      <c r="A299" s="132" t="s">
        <v>37</v>
      </c>
      <c r="B299" s="90"/>
      <c r="C299" s="133">
        <f>'[1]作業用'!B50</f>
        <v>55991</v>
      </c>
      <c r="D299" s="134">
        <f t="shared" si="0"/>
        <v>114.25568819508214</v>
      </c>
      <c r="E299" s="135"/>
      <c r="F299" s="87">
        <f>'[1]作業用'!E50</f>
        <v>7790</v>
      </c>
      <c r="G299" s="123"/>
      <c r="H299" s="92">
        <f t="shared" si="1"/>
        <v>95.75906576521204</v>
      </c>
      <c r="I299" s="90"/>
      <c r="J299" s="94">
        <f>'[1]作業用'!G50</f>
        <v>244.54</v>
      </c>
      <c r="K299" s="125">
        <f t="shared" si="2"/>
        <v>217.34956892720646</v>
      </c>
      <c r="L299" s="137"/>
    </row>
    <row r="300" spans="1:12" s="48" customFormat="1" ht="12.75">
      <c r="A300" s="122" t="s">
        <v>38</v>
      </c>
      <c r="B300" s="90"/>
      <c r="C300" s="133">
        <f>'[1]作業用'!B51</f>
        <v>53242</v>
      </c>
      <c r="D300" s="134">
        <f t="shared" si="0"/>
        <v>107.28650304275985</v>
      </c>
      <c r="E300" s="138"/>
      <c r="F300" s="87">
        <f>'[1]作業用'!E51</f>
        <v>7561</v>
      </c>
      <c r="G300" s="123"/>
      <c r="H300" s="92">
        <f t="shared" si="1"/>
        <v>96.70652938543198</v>
      </c>
      <c r="I300" s="90"/>
      <c r="J300" s="94">
        <f>'[1]作業用'!G51</f>
        <v>284.73</v>
      </c>
      <c r="K300" s="125">
        <f t="shared" si="2"/>
        <v>217.33455461415164</v>
      </c>
      <c r="L300" s="137"/>
    </row>
    <row r="301" spans="1:12" s="48" customFormat="1" ht="12.75">
      <c r="A301" s="132" t="s">
        <v>73</v>
      </c>
      <c r="B301" s="90"/>
      <c r="C301" s="133">
        <f>'[1]作業用'!B52</f>
        <v>50330</v>
      </c>
      <c r="D301" s="134">
        <f t="shared" si="0"/>
        <v>109.53448388430651</v>
      </c>
      <c r="E301" s="135"/>
      <c r="F301" s="87">
        <f>'[1]作業用'!E52</f>
        <v>7839.2</v>
      </c>
      <c r="G301" s="123"/>
      <c r="H301" s="92">
        <f t="shared" si="1"/>
        <v>95.8595221208638</v>
      </c>
      <c r="I301" s="90"/>
      <c r="J301" s="94">
        <f>'[1]作業用'!G52</f>
        <v>340.73</v>
      </c>
      <c r="K301" s="125">
        <f t="shared" si="2"/>
        <v>321.9749586581621</v>
      </c>
      <c r="L301" s="137"/>
    </row>
    <row r="302" spans="1:12" s="48" customFormat="1" ht="12.75">
      <c r="A302" s="132" t="s">
        <v>74</v>
      </c>
      <c r="B302" s="138"/>
      <c r="C302" s="133">
        <f>'[1]作業用'!B53</f>
        <v>46679</v>
      </c>
      <c r="D302" s="134">
        <f t="shared" si="0"/>
        <v>101.92366478885542</v>
      </c>
      <c r="E302" s="138"/>
      <c r="F302" s="87">
        <f>'[1]作業用'!E53</f>
        <v>7691.300000000001</v>
      </c>
      <c r="G302" s="123"/>
      <c r="H302" s="92">
        <f t="shared" si="1"/>
        <v>95.57021794776215</v>
      </c>
      <c r="I302" s="90"/>
      <c r="J302" s="94">
        <f>'[1]作業用'!G53</f>
        <v>381.75</v>
      </c>
      <c r="K302" s="125">
        <f t="shared" si="2"/>
        <v>342.9610996316593</v>
      </c>
      <c r="L302" s="137"/>
    </row>
    <row r="303" spans="1:12" s="48" customFormat="1" ht="12.75">
      <c r="A303" s="139" t="s">
        <v>75</v>
      </c>
      <c r="B303" s="140"/>
      <c r="C303" s="141">
        <f>'[1]作業用'!B54</f>
        <v>48438</v>
      </c>
      <c r="D303" s="142">
        <f t="shared" si="0"/>
        <v>100.47501503868573</v>
      </c>
      <c r="E303" s="140"/>
      <c r="F303" s="128">
        <f>'[1]作業用'!E54</f>
        <v>7859.700000000001</v>
      </c>
      <c r="G303" s="129"/>
      <c r="H303" s="98">
        <f t="shared" si="1"/>
        <v>93.83371934767555</v>
      </c>
      <c r="I303" s="96"/>
      <c r="J303" s="101">
        <f>'[1]作業用'!G54</f>
        <v>491.82</v>
      </c>
      <c r="K303" s="131">
        <f t="shared" si="2"/>
        <v>313.2012991148188</v>
      </c>
      <c r="L303" s="137"/>
    </row>
    <row r="304" spans="1:11" ht="12.75">
      <c r="A304" s="38" t="s">
        <v>59</v>
      </c>
      <c r="B304" s="39"/>
      <c r="C304" s="40"/>
      <c r="D304" s="41"/>
      <c r="E304" s="57" t="s">
        <v>65</v>
      </c>
      <c r="F304" s="58"/>
      <c r="G304" s="58"/>
      <c r="H304" s="59"/>
      <c r="I304" s="66" t="s">
        <v>60</v>
      </c>
      <c r="J304" s="67"/>
      <c r="K304" s="68"/>
    </row>
    <row r="305" spans="1:11" ht="12.75">
      <c r="A305" s="42"/>
      <c r="B305" s="69"/>
      <c r="C305" s="56"/>
      <c r="D305" s="70"/>
      <c r="E305" s="60"/>
      <c r="F305" s="61"/>
      <c r="G305" s="61"/>
      <c r="H305" s="62"/>
      <c r="I305" s="71"/>
      <c r="J305" s="56"/>
      <c r="K305" s="70"/>
    </row>
    <row r="306" spans="1:11" ht="12.75">
      <c r="A306" s="43"/>
      <c r="B306" s="72"/>
      <c r="C306" s="73"/>
      <c r="D306" s="73"/>
      <c r="E306" s="63"/>
      <c r="F306" s="64"/>
      <c r="G306" s="64"/>
      <c r="H306" s="65"/>
      <c r="I306" s="74"/>
      <c r="J306" s="73"/>
      <c r="K306" s="75"/>
    </row>
    <row r="307" spans="1:11" ht="12.75">
      <c r="A307" s="55" t="s">
        <v>61</v>
      </c>
      <c r="B307" s="56"/>
      <c r="C307" s="56"/>
      <c r="D307" s="56"/>
      <c r="E307" s="56"/>
      <c r="F307" s="56"/>
      <c r="G307" s="56"/>
      <c r="H307" s="56"/>
      <c r="I307" s="56"/>
      <c r="J307" s="56"/>
      <c r="K307" s="56"/>
    </row>
  </sheetData>
  <sheetProtection/>
  <mergeCells count="314">
    <mergeCell ref="F303:G303"/>
    <mergeCell ref="F297:G297"/>
    <mergeCell ref="F298:G298"/>
    <mergeCell ref="F299:G299"/>
    <mergeCell ref="F300:G300"/>
    <mergeCell ref="F301:G301"/>
    <mergeCell ref="F302:G302"/>
    <mergeCell ref="F291:G291"/>
    <mergeCell ref="F292:G292"/>
    <mergeCell ref="F293:G293"/>
    <mergeCell ref="F294:G294"/>
    <mergeCell ref="F295:G295"/>
    <mergeCell ref="F296:G296"/>
    <mergeCell ref="F285:G285"/>
    <mergeCell ref="F286:G286"/>
    <mergeCell ref="F287:G287"/>
    <mergeCell ref="F288:G288"/>
    <mergeCell ref="F289:G289"/>
    <mergeCell ref="F290:G290"/>
    <mergeCell ref="F27:G27"/>
    <mergeCell ref="F280:G280"/>
    <mergeCell ref="F281:G281"/>
    <mergeCell ref="F282:G282"/>
    <mergeCell ref="F283:G283"/>
    <mergeCell ref="F284:G284"/>
    <mergeCell ref="F242:G242"/>
    <mergeCell ref="F243:G243"/>
    <mergeCell ref="F236:G236"/>
    <mergeCell ref="F237:G237"/>
    <mergeCell ref="F238:G238"/>
    <mergeCell ref="F239:G239"/>
    <mergeCell ref="F240:G240"/>
    <mergeCell ref="F241:G241"/>
    <mergeCell ref="F230:G230"/>
    <mergeCell ref="F231:G231"/>
    <mergeCell ref="F232:G232"/>
    <mergeCell ref="F233:G233"/>
    <mergeCell ref="F234:G234"/>
    <mergeCell ref="F235:G235"/>
    <mergeCell ref="F224:G224"/>
    <mergeCell ref="F225:G225"/>
    <mergeCell ref="F226:G226"/>
    <mergeCell ref="F227:G227"/>
    <mergeCell ref="F228:G228"/>
    <mergeCell ref="F229:G229"/>
    <mergeCell ref="F218:G218"/>
    <mergeCell ref="F219:G219"/>
    <mergeCell ref="F220:G220"/>
    <mergeCell ref="F221:G221"/>
    <mergeCell ref="F222:G222"/>
    <mergeCell ref="F223:G223"/>
    <mergeCell ref="F212:G212"/>
    <mergeCell ref="F213:G213"/>
    <mergeCell ref="F214:G214"/>
    <mergeCell ref="F215:G215"/>
    <mergeCell ref="F216:G216"/>
    <mergeCell ref="F217:G217"/>
    <mergeCell ref="F206:G206"/>
    <mergeCell ref="F207:G207"/>
    <mergeCell ref="F208:G208"/>
    <mergeCell ref="F209:G209"/>
    <mergeCell ref="F210:G210"/>
    <mergeCell ref="F211:G211"/>
    <mergeCell ref="F200:G200"/>
    <mergeCell ref="F201:G201"/>
    <mergeCell ref="F202:G202"/>
    <mergeCell ref="F203:G203"/>
    <mergeCell ref="F204:G204"/>
    <mergeCell ref="F205:G205"/>
    <mergeCell ref="F194:G194"/>
    <mergeCell ref="F195:G195"/>
    <mergeCell ref="F196:G196"/>
    <mergeCell ref="F197:G197"/>
    <mergeCell ref="F198:G198"/>
    <mergeCell ref="F199:G199"/>
    <mergeCell ref="F188:G188"/>
    <mergeCell ref="F189:G189"/>
    <mergeCell ref="F190:G190"/>
    <mergeCell ref="F191:G191"/>
    <mergeCell ref="F192:G192"/>
    <mergeCell ref="F193:G193"/>
    <mergeCell ref="F182:G182"/>
    <mergeCell ref="F183:G183"/>
    <mergeCell ref="F184:G184"/>
    <mergeCell ref="F185:G185"/>
    <mergeCell ref="F186:G186"/>
    <mergeCell ref="F187:G187"/>
    <mergeCell ref="F176:G176"/>
    <mergeCell ref="F177:G177"/>
    <mergeCell ref="F178:G178"/>
    <mergeCell ref="F179:G179"/>
    <mergeCell ref="F180:G180"/>
    <mergeCell ref="F181:G181"/>
    <mergeCell ref="F170:G170"/>
    <mergeCell ref="F171:G171"/>
    <mergeCell ref="F172:G172"/>
    <mergeCell ref="F173:G173"/>
    <mergeCell ref="F174:G174"/>
    <mergeCell ref="F175:G175"/>
    <mergeCell ref="F164:G164"/>
    <mergeCell ref="F165:G165"/>
    <mergeCell ref="F166:G166"/>
    <mergeCell ref="F167:G167"/>
    <mergeCell ref="F168:G168"/>
    <mergeCell ref="F169:G169"/>
    <mergeCell ref="F158:G158"/>
    <mergeCell ref="F159:G159"/>
    <mergeCell ref="F160:G160"/>
    <mergeCell ref="F161:G161"/>
    <mergeCell ref="F162:G162"/>
    <mergeCell ref="F163:G163"/>
    <mergeCell ref="F152:G152"/>
    <mergeCell ref="F153:G153"/>
    <mergeCell ref="F154:G154"/>
    <mergeCell ref="F155:G155"/>
    <mergeCell ref="F156:G156"/>
    <mergeCell ref="F157:G157"/>
    <mergeCell ref="F146:G146"/>
    <mergeCell ref="F147:G147"/>
    <mergeCell ref="F148:G148"/>
    <mergeCell ref="F149:G149"/>
    <mergeCell ref="F150:G150"/>
    <mergeCell ref="F151:G151"/>
    <mergeCell ref="F140:G140"/>
    <mergeCell ref="F141:G141"/>
    <mergeCell ref="F142:G142"/>
    <mergeCell ref="F143:G143"/>
    <mergeCell ref="F144:G144"/>
    <mergeCell ref="F145:G145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22:G122"/>
    <mergeCell ref="F123:G123"/>
    <mergeCell ref="F124:G124"/>
    <mergeCell ref="F125:G125"/>
    <mergeCell ref="F126:G126"/>
    <mergeCell ref="F127:G127"/>
    <mergeCell ref="F116:G116"/>
    <mergeCell ref="F117:G117"/>
    <mergeCell ref="F118:G118"/>
    <mergeCell ref="F119:G119"/>
    <mergeCell ref="F120:G120"/>
    <mergeCell ref="F121:G121"/>
    <mergeCell ref="F110:G110"/>
    <mergeCell ref="F111:G111"/>
    <mergeCell ref="F112:G112"/>
    <mergeCell ref="F113:G113"/>
    <mergeCell ref="F114:G114"/>
    <mergeCell ref="F115:G115"/>
    <mergeCell ref="F104:G104"/>
    <mergeCell ref="F105:G105"/>
    <mergeCell ref="F106:G106"/>
    <mergeCell ref="F107:G107"/>
    <mergeCell ref="F108:G108"/>
    <mergeCell ref="F109:G109"/>
    <mergeCell ref="F98:G98"/>
    <mergeCell ref="F99:G99"/>
    <mergeCell ref="F100:G100"/>
    <mergeCell ref="F101:G101"/>
    <mergeCell ref="F102:G102"/>
    <mergeCell ref="F103:G103"/>
    <mergeCell ref="F92:G92"/>
    <mergeCell ref="F93:G93"/>
    <mergeCell ref="F94:G94"/>
    <mergeCell ref="F95:G95"/>
    <mergeCell ref="F96:G96"/>
    <mergeCell ref="F97:G97"/>
    <mergeCell ref="F86:G86"/>
    <mergeCell ref="F87:G87"/>
    <mergeCell ref="F88:G88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F68:G68"/>
    <mergeCell ref="F69:G69"/>
    <mergeCell ref="F70:G70"/>
    <mergeCell ref="F71:G71"/>
    <mergeCell ref="F72:G72"/>
    <mergeCell ref="F73:G73"/>
    <mergeCell ref="F62:G62"/>
    <mergeCell ref="F63:G63"/>
    <mergeCell ref="F64:G64"/>
    <mergeCell ref="F65:G65"/>
    <mergeCell ref="F66:G66"/>
    <mergeCell ref="F67:G67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F37:G37"/>
    <mergeCell ref="F21:G21"/>
    <mergeCell ref="F22:G22"/>
    <mergeCell ref="F28:G28"/>
    <mergeCell ref="F29:G29"/>
    <mergeCell ref="F30:G30"/>
    <mergeCell ref="F31:G31"/>
    <mergeCell ref="F25:G25"/>
    <mergeCell ref="F23:G23"/>
    <mergeCell ref="F24:G24"/>
    <mergeCell ref="F26:G26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B5:C5"/>
    <mergeCell ref="E5:G5"/>
    <mergeCell ref="I5:J5"/>
    <mergeCell ref="F6:G6"/>
    <mergeCell ref="F7:G7"/>
    <mergeCell ref="F8:G8"/>
    <mergeCell ref="A1:K1"/>
    <mergeCell ref="A2:K2"/>
    <mergeCell ref="A3:K3"/>
    <mergeCell ref="B4:D4"/>
    <mergeCell ref="E4:H4"/>
    <mergeCell ref="I4:K4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A307:K307"/>
    <mergeCell ref="E304:H306"/>
    <mergeCell ref="I304:K304"/>
    <mergeCell ref="B305:D305"/>
    <mergeCell ref="I305:K305"/>
    <mergeCell ref="B306:D306"/>
    <mergeCell ref="I306:K306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</mergeCells>
  <printOptions/>
  <pageMargins left="0.5905511811023623" right="0.3937007874015748" top="0.5905511811023623" bottom="0.984251968503937" header="0.5905511811023623" footer="0.984251968503937"/>
  <pageSetup horizontalDpi="600" verticalDpi="600" orientation="portrait" paperSize="9" scale="68" r:id="rId1"/>
  <headerFooter alignWithMargins="0">
    <oddFooter>&amp;L&amp;C&amp;R</oddFooter>
  </headerFooter>
  <rowBreaks count="3" manualBreakCount="3">
    <brk id="75" max="255" man="1"/>
    <brk id="147" max="255" man="1"/>
    <brk id="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2023-08-25T02:07:15Z</dcterms:modified>
  <cp:category/>
  <cp:version/>
  <cp:contentType/>
  <cp:contentStatus/>
</cp:coreProperties>
</file>